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<sst xmlns="http://schemas.openxmlformats.org/spreadsheetml/2006/main" count="536" uniqueCount="261">
  <si>
    <t>检验试剂院内比选报价汇总表</t>
  </si>
  <si>
    <t>需求清单</t>
  </si>
  <si>
    <t>贵州睿安医疗器械有限公司</t>
  </si>
  <si>
    <t>贵州百俭医疗器械有限公司</t>
  </si>
  <si>
    <t>贵州创赛科技有限公司</t>
  </si>
  <si>
    <t>编号</t>
  </si>
  <si>
    <t>设备名称</t>
  </si>
  <si>
    <t>使用耗材</t>
  </si>
  <si>
    <t>规格型号</t>
  </si>
  <si>
    <t>意向厂家</t>
  </si>
  <si>
    <t>单位</t>
  </si>
  <si>
    <t>预算价
（元）</t>
  </si>
  <si>
    <t>报价</t>
  </si>
  <si>
    <t>下浮单价</t>
  </si>
  <si>
    <t>下浮比</t>
  </si>
  <si>
    <t>全自动血细胞
分析仪
BC-5390CRP
（五分类）
BC-30s
(三分类)</t>
  </si>
  <si>
    <t>探头清洁液</t>
  </si>
  <si>
    <t>50ml</t>
  </si>
  <si>
    <t>迈瑞南京生物技术有限公司</t>
  </si>
  <si>
    <t>瓶</t>
  </si>
  <si>
    <t>血细胞分析仪用稀释液</t>
  </si>
  <si>
    <t>M-3D 20L</t>
  </si>
  <si>
    <t>桶</t>
  </si>
  <si>
    <t>M-3CFL 550ML</t>
  </si>
  <si>
    <t>三分类探头清洁液</t>
  </si>
  <si>
    <t>50ml*1</t>
  </si>
  <si>
    <t>冲洗液</t>
  </si>
  <si>
    <t>5.5L</t>
  </si>
  <si>
    <t>M-5D 20L (5系列)</t>
  </si>
  <si>
    <t>血细胞分析仪用溶血剂</t>
  </si>
  <si>
    <t>LC  200ml</t>
  </si>
  <si>
    <t>深圳迈瑞生物技术有限公司</t>
  </si>
  <si>
    <t>M-53LH  1L</t>
  </si>
  <si>
    <t>M-5LEO‖ 500ml*4</t>
  </si>
  <si>
    <t>M-5LEO｜4L*1</t>
  </si>
  <si>
    <t>凝血仪 XL3200i</t>
  </si>
  <si>
    <t>活化部分凝血活酶时间测定试剂盒APTT(凝固法)</t>
  </si>
  <si>
    <t>APTT试剂：8*5ml 氯化钙溶液：8*5ml</t>
  </si>
  <si>
    <t>北京众驰伟业科技发展有限公司</t>
  </si>
  <si>
    <t>盒</t>
  </si>
  <si>
    <t>纤维蛋白原含量测定试剂盒FIB法</t>
  </si>
  <si>
    <t>凝血酶试剂8*5ml 咪唑缓冲液：6*20ml</t>
  </si>
  <si>
    <t>清洗液</t>
  </si>
  <si>
    <t>D-二聚体测定试剂盒</t>
  </si>
  <si>
    <t>试剂1:6ml 试剂2:2ml</t>
  </si>
  <si>
    <t>凝血酶时间测定试剂盒TT</t>
  </si>
  <si>
    <t>2ml*12</t>
  </si>
  <si>
    <t>凝血酶原时间测定试剂盒PT（凝固法）</t>
  </si>
  <si>
    <t>磁珠测试杯</t>
  </si>
  <si>
    <t>1000个/盘</t>
  </si>
  <si>
    <t>盘</t>
  </si>
  <si>
    <t>5L</t>
  </si>
  <si>
    <t>正常值凝血质控品</t>
  </si>
  <si>
    <t>1.0ml*10</t>
  </si>
  <si>
    <t>成都协和生物技术有限责任公司</t>
  </si>
  <si>
    <t>免费质控</t>
  </si>
  <si>
    <t>爱威
AVE-752
AVE-763 
尿机</t>
  </si>
  <si>
    <t>UQ尿质控液（11质）</t>
  </si>
  <si>
    <t>8ml*1</t>
  </si>
  <si>
    <t>长沙爱威医疗电子有限公司</t>
  </si>
  <si>
    <t>尿液有形成分分析仪用试剂包</t>
  </si>
  <si>
    <t>套</t>
  </si>
  <si>
    <t>尿试纸条</t>
  </si>
  <si>
    <t>尿11项（11A）</t>
  </si>
  <si>
    <t>尿液有形成分分析仪用清洗液</t>
  </si>
  <si>
    <t>500ml清洗液B</t>
  </si>
  <si>
    <t>样品试管（放免试管）</t>
  </si>
  <si>
    <t>*</t>
  </si>
  <si>
    <t>桂林优利特医疗电子有限公司</t>
  </si>
  <si>
    <t>支</t>
  </si>
  <si>
    <t>配套配送</t>
  </si>
  <si>
    <t>迈瑞 
生化分析仪
BS-600</t>
  </si>
  <si>
    <t>乳酸脱氢酶（LDH）300系列</t>
  </si>
  <si>
    <t>304ml</t>
  </si>
  <si>
    <t>深圳迈瑞医疗电子股份有限公司</t>
  </si>
  <si>
    <t>尿素（UREA)测定试剂盒（紫外-谷氨酸脱氢酶法）（300系列）</t>
  </si>
  <si>
    <t>总胆红素（T-BiI)测定试剂盒（钒酸盐氧化法）300系列</t>
  </si>
  <si>
    <t>R1:4*3 8ml-R2:2*20ml</t>
  </si>
  <si>
    <t>肌酸激酶CK300系列</t>
  </si>
  <si>
    <t>132ml</t>
  </si>
  <si>
    <t>肌酸激酶MB型同工酶（CK-MB）300系列</t>
  </si>
  <si>
    <t>192ml</t>
  </si>
  <si>
    <t>总胆汁酸测定试剂盒</t>
  </si>
  <si>
    <t>216ml</t>
  </si>
  <si>
    <t>肌酐CREA肌氨酸氧化酶法</t>
  </si>
  <si>
    <t>丙氨酸氨基转移酶测定试剂盒</t>
  </si>
  <si>
    <t>尿酸测定试剂盒</t>
  </si>
  <si>
    <t>总蛋白测定试剂盒300系列 TP</t>
  </si>
  <si>
    <t>240ml</t>
  </si>
  <si>
    <t>总胆固醇测定试剂盒300系列</t>
  </si>
  <si>
    <t>直接胆红素测定试剂盒</t>
  </si>
  <si>
    <t>R1:4*38ml R2:2*20ml</t>
  </si>
  <si>
    <t>γ-谷氨酸转移酶</t>
  </si>
  <si>
    <t>白蛋白（ALB）300系列（溴甲酚绿法）</t>
  </si>
  <si>
    <t>a-淀粉酶测试剂盒</t>
  </si>
  <si>
    <t>100ml</t>
  </si>
  <si>
    <t>生化分析仪用清洗液</t>
  </si>
  <si>
    <t>2L</t>
  </si>
  <si>
    <t>葡萄糖（300系列）（葡萄糖氢化酶法）</t>
  </si>
  <si>
    <t>200ml</t>
  </si>
  <si>
    <t>生化分析仪用灯泡（带线）</t>
  </si>
  <si>
    <t>20W</t>
  </si>
  <si>
    <t>颗</t>
  </si>
  <si>
    <t>碱性磷酸酶（ALP）300系列</t>
  </si>
  <si>
    <t>304ml(AMP缓冲液法)</t>
  </si>
  <si>
    <t>高密度脂蛋白胆固醇（HDL-C）300系列）（直接法）</t>
  </si>
  <si>
    <t>低密度脂蛋白胆固醇（HDL-C）300系列）（直接法）</t>
  </si>
  <si>
    <t>天门冬氨酸氨基转移酶（AST）测定试剂盒（IFCC法）300系列</t>
  </si>
  <si>
    <t>总胆红素（T-BiI）测定试剂盒</t>
  </si>
  <si>
    <t>常规生化复合校准品</t>
  </si>
  <si>
    <t>3ml/支</t>
  </si>
  <si>
    <t>a-羟丁酸脱氢酶（a-HBDH)测定试剂盒（DGKC法）</t>
  </si>
  <si>
    <t>BS300R1:6*40ml+R2:2*32ml</t>
  </si>
  <si>
    <t>胆碱酯酶（CHE)测定试剂盒（丁酰硫代胆碱法）</t>
  </si>
  <si>
    <t>BS300 R1:4*40m1+R2:2*16ml</t>
  </si>
  <si>
    <t>甘油三酯（TG）测定试剂盒（氯化酶法）300系列</t>
  </si>
  <si>
    <t>20ml(氯化酶法）</t>
  </si>
  <si>
    <t>全自动免疫分析仪
MAGLUMIX3</t>
  </si>
  <si>
    <t>血清三碘甲状腺原氨酸（T3）测定试剂盒</t>
  </si>
  <si>
    <t>化学发光法</t>
  </si>
  <si>
    <t>深圳市新产业生物学工程股份有限公司</t>
  </si>
  <si>
    <t>全自动免疫检验系统用底物液</t>
  </si>
  <si>
    <t>1:230M  L*1</t>
  </si>
  <si>
    <t>促甲状腺素（TSH）测定试剂盒（化学发光）</t>
  </si>
  <si>
    <t>100测试/盒</t>
  </si>
  <si>
    <t>孕酮（PROGESTERONE）测定试剂盒</t>
  </si>
  <si>
    <t>化学发光法100测试/盒</t>
  </si>
  <si>
    <t>血清游离三碘甲状腺原氢酸（FT3）测定试剂盒</t>
  </si>
  <si>
    <t>血清甲状腺素（T4）测定试剂盒</t>
  </si>
  <si>
    <t>深圳市新产业生物医学工程股份公司</t>
  </si>
  <si>
    <t>反应杯</t>
  </si>
  <si>
    <t>96*8.9*17.8mm 64条</t>
  </si>
  <si>
    <t>714ml*1</t>
  </si>
  <si>
    <t>深圳市新产业生物医学工程股份有限公司</t>
  </si>
  <si>
    <t>血清游离四碘甲状腺原氢酸（FT4）测定试剂盒</t>
  </si>
  <si>
    <t>人绒毛膜促性腺激素（HCG）测定试剂盒</t>
  </si>
  <si>
    <t>100T 化学发光法</t>
  </si>
  <si>
    <t>铁蛋白测定试剂盒</t>
  </si>
  <si>
    <t>维生素B12测定试剂盒</t>
  </si>
  <si>
    <t>叶酸测定试剂盒</t>
  </si>
  <si>
    <t>干式荧光免疫
分析仪</t>
  </si>
  <si>
    <t>降钙素原（PCT）定量测定试剂盒（荧光免疫层析法）</t>
  </si>
  <si>
    <t>25人份</t>
  </si>
  <si>
    <t>广州科方生物技术股份有限公司</t>
  </si>
  <si>
    <t>全程C-反应蛋白定量检测试剂</t>
  </si>
  <si>
    <t>糖化血红蛋白定量检测试剂盒</t>
  </si>
  <si>
    <t>电解质
IMS-972</t>
  </si>
  <si>
    <t>电解质分析仪专用配套试剂</t>
  </si>
  <si>
    <t>斜率校正液B 350ml/瓶</t>
  </si>
  <si>
    <t>深圳市希莱恒医用电子有限公司</t>
  </si>
  <si>
    <t>漂移矫正液B 350ml/瓶</t>
  </si>
  <si>
    <t>电极内充液（普通电极用）</t>
  </si>
  <si>
    <t>3ml</t>
  </si>
  <si>
    <t>漂移矫正液（A标）</t>
  </si>
  <si>
    <t>350ml</t>
  </si>
  <si>
    <t>深圳希莱恒医用电子有限公司</t>
  </si>
  <si>
    <t>斜率校正液（B标）</t>
  </si>
  <si>
    <t>二氧化碳酸性清洁液TMS-972</t>
  </si>
  <si>
    <t>110ml</t>
  </si>
  <si>
    <t>干式荧光免疫
分析仪
25-OH-VD</t>
  </si>
  <si>
    <t>25-羟基维生素D</t>
  </si>
  <si>
    <t>20人份</t>
  </si>
  <si>
    <t>新赛亚生物有限公司</t>
  </si>
  <si>
    <t>快速检测仪ALT
MISSIONC-300</t>
  </si>
  <si>
    <t>丙氨酸氨基转移酶（ALT）检测条（干式化学法）</t>
  </si>
  <si>
    <t>100人份/盒</t>
  </si>
  <si>
    <t>艾康生物技术（杭州）有限公司</t>
  </si>
  <si>
    <t>其他试剂</t>
  </si>
  <si>
    <t>抗体筛选红细胞试剂盒</t>
  </si>
  <si>
    <t>3支/5ml</t>
  </si>
  <si>
    <t>上海血液生物医药有限责任公司</t>
  </si>
  <si>
    <t>轮状病毒抗原检测试剂盒 乳胶法</t>
  </si>
  <si>
    <t>艾博生物医药（杭州）有限公司</t>
  </si>
  <si>
    <t>一次性使用微量采血吸管</t>
  </si>
  <si>
    <t>20-40ul 400支装</t>
  </si>
  <si>
    <t>江苏康健华医疗用品有限公司</t>
  </si>
  <si>
    <t>筒</t>
  </si>
  <si>
    <t>乙型肝炎病毒表面抗原 表面抗体 E抗原 E抗体 核心抗体检测试剂盒</t>
  </si>
  <si>
    <t>人基质复核校准血清CAL2351（水平3）低值</t>
  </si>
  <si>
    <t>5ml</t>
  </si>
  <si>
    <t>英国朗道</t>
  </si>
  <si>
    <t>帆船牌载玻片</t>
  </si>
  <si>
    <t>50片/盒，无磨砂7101</t>
  </si>
  <si>
    <t>象山天琪</t>
  </si>
  <si>
    <t>梅毒（TP胶体金法）</t>
  </si>
  <si>
    <t>50人份</t>
  </si>
  <si>
    <t>英科新创科技有限公司</t>
  </si>
  <si>
    <t>标本盒（玻片盒）</t>
  </si>
  <si>
    <t>100片装</t>
  </si>
  <si>
    <t>江苏康健医疗用品有限公司</t>
  </si>
  <si>
    <t>个</t>
  </si>
  <si>
    <t>无抗凝离心管（子弹头）</t>
  </si>
  <si>
    <t>2ml</t>
  </si>
  <si>
    <t>ABO血型反定型用红细胞试剂盒</t>
  </si>
  <si>
    <t>10ml/支*3</t>
  </si>
  <si>
    <t>RhD 血型定型试剂（单克隆抗体）</t>
  </si>
  <si>
    <t>10ml/支 1支/盒</t>
  </si>
  <si>
    <t>RhD(IgM)血型定型剂（单克隆抗体）</t>
  </si>
  <si>
    <t>10ml/盒</t>
  </si>
  <si>
    <t>抗A抗B血型定型试剂（单克隆抗体）</t>
  </si>
  <si>
    <t>3支*10ml</t>
  </si>
  <si>
    <t>梅毒甲苯胺红不加热血清试验诊断试剂</t>
  </si>
  <si>
    <t>120人份</t>
  </si>
  <si>
    <t>北京万泰生物药业股份有限公司</t>
  </si>
  <si>
    <t>HBV乙肝五项检测卡（胶体金法）</t>
  </si>
  <si>
    <t>广州菲康生物技术有限公司</t>
  </si>
  <si>
    <t>一次性塑料试管</t>
  </si>
  <si>
    <t>12*75  500支/包</t>
  </si>
  <si>
    <t>泰州市康威医疗器械有限公司</t>
  </si>
  <si>
    <t>B族链球菌显色培养基</t>
  </si>
  <si>
    <t>管装固体型 50人份/盒</t>
  </si>
  <si>
    <t>惠州市阳光生物科技有限公司</t>
  </si>
  <si>
    <t>份</t>
  </si>
  <si>
    <t>乙型肝炎病毒表面抗原检测试剂盒</t>
  </si>
  <si>
    <t>100人份</t>
  </si>
  <si>
    <t>乙型肝炎病毒核心抗体检测试剂盒（酶联免疫发）</t>
  </si>
  <si>
    <t>96T</t>
  </si>
  <si>
    <t>珠海丽珠试剂股份有限公司</t>
  </si>
  <si>
    <t>乙型肝炎病毒e抗体检测试剂盒（酶联免疫法）</t>
  </si>
  <si>
    <t>乙型肝炎病毒e抗原检测试剂盒（酶联免疫法）</t>
  </si>
  <si>
    <t>乙型肝炎病毒表面抗体诊断试剂盒（酶联免疫法）</t>
  </si>
  <si>
    <t>乙型肝炎病毒表面抗原诊断试剂盒（酶联免疫法）</t>
  </si>
  <si>
    <t>人类免疫缺陷病毒（HIV1/2）抗体检测试剂盒</t>
  </si>
  <si>
    <t>50人份/盒</t>
  </si>
  <si>
    <t>便隐血（FOB）检测试剂（胶体金法）</t>
  </si>
  <si>
    <t>梅毒螺旋体抗体诊断试剂盒（酶联免疫法）</t>
  </si>
  <si>
    <t>梅毒螺旋体抗体检测试剂盒（乳胶法）</t>
  </si>
  <si>
    <t>阴道炎五联检试剂盒</t>
  </si>
  <si>
    <t>郑州安图生物工程股份有限公司</t>
  </si>
  <si>
    <t>肺炎支原体IgM抗体检测试剂盒（胶体金法）</t>
  </si>
  <si>
    <t>北京贝尔生物工程股份有限公司</t>
  </si>
  <si>
    <t>肺炎支原体IgG抗体检测试剂盒（胶体金法）</t>
  </si>
  <si>
    <t>肺炎衣原体IgG抗体检测试剂盒（胶体金法）</t>
  </si>
  <si>
    <t>肺炎衣原体IgM抗体检测试剂盒（胶体金法）</t>
  </si>
  <si>
    <t>弓形虫抗体(IgG/IgM)风疹病毒抗体(IgG)巨细胞病毒抗体(IgG/IgM)</t>
  </si>
  <si>
    <t>弓形虫抗体（IgG）酶法</t>
  </si>
  <si>
    <t>48人份</t>
  </si>
  <si>
    <t>弓形虫抗体（IgM）酶法</t>
  </si>
  <si>
    <t>人类巨细胞病毒抗体IgG(酶法)</t>
  </si>
  <si>
    <t>人类巨细胞病毒抗体IgM(酶法)</t>
  </si>
  <si>
    <t>风疹病毒抗体IgG(酶法)</t>
  </si>
  <si>
    <t>风疹病毒抗体IgM(酶法)</t>
  </si>
  <si>
    <t>100人份/盒 胶体金法</t>
  </si>
  <si>
    <t>北京市蓝十字生物药业有限公司</t>
  </si>
  <si>
    <t>丙型肝炎病毒抗体检测试剂（胶体金法）</t>
  </si>
  <si>
    <t>40人份</t>
  </si>
  <si>
    <t>凝聚胺介质试剂</t>
  </si>
  <si>
    <t>150人份</t>
  </si>
  <si>
    <t>珠海贝索生物技术有限公司</t>
  </si>
  <si>
    <t>革兰氏染色液(快速法）</t>
  </si>
  <si>
    <t>4*100ml</t>
  </si>
  <si>
    <t>蛋白提取试剂盒（呼吸道）检8</t>
  </si>
  <si>
    <t>10人份/盒</t>
  </si>
  <si>
    <t>泰州华诺生物技术有限公司</t>
  </si>
  <si>
    <t>营养琼脂培养基</t>
  </si>
  <si>
    <t>90mm*10包</t>
  </si>
  <si>
    <t>重庆庞通医疗器械有限公司</t>
  </si>
  <si>
    <t>包</t>
  </si>
  <si>
    <t>复合中和洗脱液</t>
  </si>
  <si>
    <t>I 10ml/支</t>
  </si>
  <si>
    <t>II 9ml/支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</si>
</sst>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sz val="16"/>
      <name val="仿宋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9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left" vertical="center" wrapText="1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9" fontId="1" fillId="0" borderId="1" xfId="0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7"/>
  <sheetViews>
    <sheetView tabSelected="1" workbookViewId="0">
      <pane xSplit="2" ySplit="3" topLeftCell="C115" activePane="bottomRight" state="frozen"/>
      <selection/>
      <selection pane="topRight"/>
      <selection pane="bottomLeft"/>
      <selection pane="bottomRight" activeCell="R11" sqref="R11"/>
    </sheetView>
  </sheetViews>
  <sheetFormatPr defaultColWidth="9" defaultRowHeight="13.5"/>
  <cols>
    <col min="1" max="1" width="5.125" style="2" customWidth="1"/>
    <col min="2" max="2" width="21" style="3" customWidth="1"/>
    <col min="3" max="3" width="32.125" style="3" customWidth="1"/>
    <col min="4" max="4" width="29.5" style="3" customWidth="1"/>
    <col min="5" max="5" width="30.25" style="1" customWidth="1"/>
    <col min="6" max="6" width="7.125" style="2" customWidth="1"/>
    <col min="7" max="7" width="12.5" style="2" customWidth="1"/>
    <col min="8" max="8" width="9" style="1"/>
    <col min="9" max="9" width="10.375" style="4"/>
    <col min="10" max="10" width="9" style="5"/>
    <col min="11" max="11" width="9" style="1"/>
    <col min="12" max="12" width="10.375" style="4"/>
    <col min="13" max="13" width="9" style="5"/>
    <col min="14" max="14" width="9" style="1"/>
    <col min="15" max="15" width="10.375" style="4"/>
    <col min="16" max="16" width="9" style="5"/>
    <col min="17" max="16384" width="9" style="1"/>
  </cols>
  <sheetData>
    <row r="1" ht="4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39" customHeight="1" spans="1:16">
      <c r="A2" s="7" t="s">
        <v>1</v>
      </c>
      <c r="B2" s="8"/>
      <c r="C2" s="7"/>
      <c r="D2" s="7"/>
      <c r="E2" s="8"/>
      <c r="F2" s="8"/>
      <c r="G2" s="8"/>
      <c r="H2" s="9" t="s">
        <v>2</v>
      </c>
      <c r="I2" s="19"/>
      <c r="J2" s="24"/>
      <c r="K2" s="9" t="s">
        <v>3</v>
      </c>
      <c r="L2" s="19"/>
      <c r="M2" s="24"/>
      <c r="N2" s="9" t="s">
        <v>4</v>
      </c>
      <c r="O2" s="19"/>
      <c r="P2" s="24"/>
    </row>
    <row r="3" ht="40.5" spans="1:16">
      <c r="A3" s="10" t="s">
        <v>5</v>
      </c>
      <c r="B3" s="11" t="s">
        <v>6</v>
      </c>
      <c r="C3" s="11" t="s">
        <v>7</v>
      </c>
      <c r="D3" s="11" t="s">
        <v>8</v>
      </c>
      <c r="E3" s="12" t="s">
        <v>9</v>
      </c>
      <c r="F3" s="12" t="s">
        <v>10</v>
      </c>
      <c r="G3" s="11" t="s">
        <v>11</v>
      </c>
      <c r="H3" s="13" t="s">
        <v>12</v>
      </c>
      <c r="I3" s="25" t="s">
        <v>13</v>
      </c>
      <c r="J3" s="26" t="s">
        <v>14</v>
      </c>
      <c r="K3" s="13" t="s">
        <v>12</v>
      </c>
      <c r="L3" s="25" t="s">
        <v>13</v>
      </c>
      <c r="M3" s="26" t="s">
        <v>14</v>
      </c>
      <c r="N3" s="13" t="s">
        <v>12</v>
      </c>
      <c r="O3" s="25" t="s">
        <v>13</v>
      </c>
      <c r="P3" s="26" t="s">
        <v>14</v>
      </c>
    </row>
    <row r="4" s="1" customFormat="1" ht="14.25" spans="1:16">
      <c r="A4" s="9">
        <v>1</v>
      </c>
      <c r="B4" s="7" t="s">
        <v>15</v>
      </c>
      <c r="C4" s="14" t="s">
        <v>16</v>
      </c>
      <c r="D4" s="14" t="s">
        <v>17</v>
      </c>
      <c r="E4" s="15" t="s">
        <v>18</v>
      </c>
      <c r="F4" s="16" t="s">
        <v>19</v>
      </c>
      <c r="G4" s="8">
        <v>100</v>
      </c>
      <c r="H4" s="17">
        <v>80</v>
      </c>
      <c r="I4" s="27">
        <f t="shared" ref="I4:I67" si="0">G4-H4</f>
        <v>20</v>
      </c>
      <c r="J4" s="28">
        <f t="shared" ref="J4:J67" si="1">I4/G4</f>
        <v>0.2</v>
      </c>
      <c r="K4" s="29">
        <v>100</v>
      </c>
      <c r="L4" s="27">
        <f t="shared" ref="L4:L67" si="2">G4-K4</f>
        <v>0</v>
      </c>
      <c r="M4" s="28">
        <f t="shared" ref="M4:M67" si="3">L4/G4</f>
        <v>0</v>
      </c>
      <c r="N4" s="30">
        <v>100</v>
      </c>
      <c r="O4" s="27">
        <f t="shared" ref="O4:O67" si="4">G4-N4</f>
        <v>0</v>
      </c>
      <c r="P4" s="28">
        <f t="shared" ref="P4:P67" si="5">O4/G4</f>
        <v>0</v>
      </c>
    </row>
    <row r="5" s="1" customFormat="1" ht="14.25" spans="1:16">
      <c r="A5" s="9">
        <v>2</v>
      </c>
      <c r="B5" s="7"/>
      <c r="C5" s="14" t="s">
        <v>20</v>
      </c>
      <c r="D5" s="14" t="s">
        <v>21</v>
      </c>
      <c r="E5" s="15" t="s">
        <v>18</v>
      </c>
      <c r="F5" s="16" t="s">
        <v>22</v>
      </c>
      <c r="G5" s="8">
        <v>300</v>
      </c>
      <c r="H5" s="17">
        <v>185</v>
      </c>
      <c r="I5" s="27">
        <f t="shared" si="0"/>
        <v>115</v>
      </c>
      <c r="J5" s="28">
        <f t="shared" si="1"/>
        <v>0.383333333333333</v>
      </c>
      <c r="K5" s="29">
        <v>300</v>
      </c>
      <c r="L5" s="27">
        <f t="shared" si="2"/>
        <v>0</v>
      </c>
      <c r="M5" s="28">
        <f t="shared" si="3"/>
        <v>0</v>
      </c>
      <c r="N5" s="30">
        <v>300</v>
      </c>
      <c r="O5" s="27">
        <f t="shared" si="4"/>
        <v>0</v>
      </c>
      <c r="P5" s="28">
        <f t="shared" si="5"/>
        <v>0</v>
      </c>
    </row>
    <row r="6" s="1" customFormat="1" ht="14.25" spans="1:16">
      <c r="A6" s="9">
        <v>3</v>
      </c>
      <c r="B6" s="7"/>
      <c r="C6" s="14" t="s">
        <v>20</v>
      </c>
      <c r="D6" s="14" t="s">
        <v>23</v>
      </c>
      <c r="E6" s="15" t="s">
        <v>18</v>
      </c>
      <c r="F6" s="16" t="s">
        <v>22</v>
      </c>
      <c r="G6" s="8">
        <v>300</v>
      </c>
      <c r="H6" s="17">
        <v>480</v>
      </c>
      <c r="I6" s="27">
        <f t="shared" si="0"/>
        <v>-180</v>
      </c>
      <c r="J6" s="28">
        <f t="shared" si="1"/>
        <v>-0.6</v>
      </c>
      <c r="K6" s="29">
        <v>300</v>
      </c>
      <c r="L6" s="27">
        <f t="shared" si="2"/>
        <v>0</v>
      </c>
      <c r="M6" s="28">
        <f t="shared" si="3"/>
        <v>0</v>
      </c>
      <c r="N6" s="30">
        <v>300</v>
      </c>
      <c r="O6" s="27">
        <f t="shared" si="4"/>
        <v>0</v>
      </c>
      <c r="P6" s="28">
        <f t="shared" si="5"/>
        <v>0</v>
      </c>
    </row>
    <row r="7" s="1" customFormat="1" ht="14.25" spans="1:16">
      <c r="A7" s="9">
        <v>4</v>
      </c>
      <c r="B7" s="7"/>
      <c r="C7" s="14" t="s">
        <v>24</v>
      </c>
      <c r="D7" s="14" t="s">
        <v>25</v>
      </c>
      <c r="E7" s="15" t="s">
        <v>18</v>
      </c>
      <c r="F7" s="16" t="s">
        <v>19</v>
      </c>
      <c r="G7" s="9">
        <v>80</v>
      </c>
      <c r="H7" s="17">
        <v>80</v>
      </c>
      <c r="I7" s="27">
        <f t="shared" si="0"/>
        <v>0</v>
      </c>
      <c r="J7" s="28">
        <f t="shared" si="1"/>
        <v>0</v>
      </c>
      <c r="K7" s="29">
        <v>80</v>
      </c>
      <c r="L7" s="27">
        <f t="shared" si="2"/>
        <v>0</v>
      </c>
      <c r="M7" s="28">
        <f t="shared" si="3"/>
        <v>0</v>
      </c>
      <c r="N7" s="30">
        <v>80</v>
      </c>
      <c r="O7" s="27">
        <f t="shared" si="4"/>
        <v>0</v>
      </c>
      <c r="P7" s="28">
        <f t="shared" si="5"/>
        <v>0</v>
      </c>
    </row>
    <row r="8" s="1" customFormat="1" ht="14.25" spans="1:16">
      <c r="A8" s="9">
        <v>5</v>
      </c>
      <c r="B8" s="7"/>
      <c r="C8" s="14" t="s">
        <v>26</v>
      </c>
      <c r="D8" s="14" t="s">
        <v>27</v>
      </c>
      <c r="E8" s="15" t="s">
        <v>18</v>
      </c>
      <c r="F8" s="16" t="s">
        <v>22</v>
      </c>
      <c r="G8" s="8"/>
      <c r="H8" s="17">
        <v>160</v>
      </c>
      <c r="I8" s="27">
        <f t="shared" si="0"/>
        <v>-160</v>
      </c>
      <c r="J8" s="28"/>
      <c r="K8" s="29">
        <v>215</v>
      </c>
      <c r="L8" s="27">
        <f t="shared" si="2"/>
        <v>-215</v>
      </c>
      <c r="M8" s="28"/>
      <c r="N8" s="30">
        <v>215</v>
      </c>
      <c r="O8" s="27">
        <f t="shared" si="4"/>
        <v>-215</v>
      </c>
      <c r="P8" s="28"/>
    </row>
    <row r="9" s="1" customFormat="1" ht="14.25" spans="1:16">
      <c r="A9" s="9">
        <v>6</v>
      </c>
      <c r="B9" s="7"/>
      <c r="C9" s="14" t="s">
        <v>20</v>
      </c>
      <c r="D9" s="14" t="s">
        <v>28</v>
      </c>
      <c r="E9" s="15" t="s">
        <v>18</v>
      </c>
      <c r="F9" s="16" t="s">
        <v>22</v>
      </c>
      <c r="G9" s="18">
        <v>230</v>
      </c>
      <c r="H9" s="17">
        <v>210</v>
      </c>
      <c r="I9" s="27">
        <f t="shared" si="0"/>
        <v>20</v>
      </c>
      <c r="J9" s="28">
        <f t="shared" si="1"/>
        <v>0.0869565217391304</v>
      </c>
      <c r="K9" s="31">
        <v>230</v>
      </c>
      <c r="L9" s="27">
        <f t="shared" si="2"/>
        <v>0</v>
      </c>
      <c r="M9" s="28">
        <f t="shared" si="3"/>
        <v>0</v>
      </c>
      <c r="N9" s="32">
        <v>230</v>
      </c>
      <c r="O9" s="27">
        <f t="shared" si="4"/>
        <v>0</v>
      </c>
      <c r="P9" s="28">
        <f t="shared" si="5"/>
        <v>0</v>
      </c>
    </row>
    <row r="10" s="1" customFormat="1" ht="14.25" spans="1:16">
      <c r="A10" s="9">
        <v>7</v>
      </c>
      <c r="B10" s="7"/>
      <c r="C10" s="14" t="s">
        <v>29</v>
      </c>
      <c r="D10" s="14" t="s">
        <v>30</v>
      </c>
      <c r="E10" s="15" t="s">
        <v>31</v>
      </c>
      <c r="F10" s="16" t="s">
        <v>22</v>
      </c>
      <c r="G10" s="9">
        <v>2200</v>
      </c>
      <c r="H10" s="17">
        <v>320</v>
      </c>
      <c r="I10" s="27">
        <f t="shared" si="0"/>
        <v>1880</v>
      </c>
      <c r="J10" s="28">
        <f t="shared" si="1"/>
        <v>0.854545454545454</v>
      </c>
      <c r="K10" s="29">
        <v>2200</v>
      </c>
      <c r="L10" s="27">
        <f t="shared" si="2"/>
        <v>0</v>
      </c>
      <c r="M10" s="28">
        <f t="shared" si="3"/>
        <v>0</v>
      </c>
      <c r="N10" s="30">
        <v>2200</v>
      </c>
      <c r="O10" s="27">
        <f t="shared" si="4"/>
        <v>0</v>
      </c>
      <c r="P10" s="28">
        <f t="shared" si="5"/>
        <v>0</v>
      </c>
    </row>
    <row r="11" s="1" customFormat="1" ht="14.25" spans="1:16">
      <c r="A11" s="9">
        <v>8</v>
      </c>
      <c r="B11" s="7"/>
      <c r="C11" s="14" t="s">
        <v>29</v>
      </c>
      <c r="D11" s="14" t="s">
        <v>32</v>
      </c>
      <c r="E11" s="15" t="s">
        <v>18</v>
      </c>
      <c r="F11" s="16" t="s">
        <v>22</v>
      </c>
      <c r="G11" s="8">
        <v>1500</v>
      </c>
      <c r="H11" s="17">
        <v>950</v>
      </c>
      <c r="I11" s="27">
        <f t="shared" si="0"/>
        <v>550</v>
      </c>
      <c r="J11" s="28">
        <f t="shared" si="1"/>
        <v>0.366666666666667</v>
      </c>
      <c r="K11" s="29">
        <v>1500</v>
      </c>
      <c r="L11" s="27">
        <f t="shared" si="2"/>
        <v>0</v>
      </c>
      <c r="M11" s="28">
        <f t="shared" si="3"/>
        <v>0</v>
      </c>
      <c r="N11" s="30">
        <v>1500</v>
      </c>
      <c r="O11" s="27">
        <f t="shared" si="4"/>
        <v>0</v>
      </c>
      <c r="P11" s="28">
        <f t="shared" si="5"/>
        <v>0</v>
      </c>
    </row>
    <row r="12" s="1" customFormat="1" ht="14.25" spans="1:16">
      <c r="A12" s="9">
        <v>9</v>
      </c>
      <c r="B12" s="7"/>
      <c r="C12" s="14" t="s">
        <v>29</v>
      </c>
      <c r="D12" s="14" t="s">
        <v>33</v>
      </c>
      <c r="E12" s="15" t="s">
        <v>18</v>
      </c>
      <c r="F12" s="16" t="s">
        <v>22</v>
      </c>
      <c r="G12" s="9">
        <v>1250</v>
      </c>
      <c r="H12" s="17">
        <v>765</v>
      </c>
      <c r="I12" s="27">
        <f t="shared" si="0"/>
        <v>485</v>
      </c>
      <c r="J12" s="28">
        <f t="shared" si="1"/>
        <v>0.388</v>
      </c>
      <c r="K12" s="29">
        <v>1250</v>
      </c>
      <c r="L12" s="27">
        <f t="shared" si="2"/>
        <v>0</v>
      </c>
      <c r="M12" s="28">
        <f t="shared" si="3"/>
        <v>0</v>
      </c>
      <c r="N12" s="30">
        <v>1250</v>
      </c>
      <c r="O12" s="27">
        <f t="shared" si="4"/>
        <v>0</v>
      </c>
      <c r="P12" s="28">
        <f t="shared" si="5"/>
        <v>0</v>
      </c>
    </row>
    <row r="13" s="1" customFormat="1" ht="14.25" spans="1:16">
      <c r="A13" s="9">
        <v>10</v>
      </c>
      <c r="B13" s="7"/>
      <c r="C13" s="14" t="s">
        <v>29</v>
      </c>
      <c r="D13" s="14" t="s">
        <v>34</v>
      </c>
      <c r="E13" s="15" t="s">
        <v>18</v>
      </c>
      <c r="F13" s="16" t="s">
        <v>22</v>
      </c>
      <c r="G13" s="9">
        <v>1680</v>
      </c>
      <c r="H13" s="17">
        <v>1380</v>
      </c>
      <c r="I13" s="27">
        <f t="shared" si="0"/>
        <v>300</v>
      </c>
      <c r="J13" s="28">
        <f t="shared" si="1"/>
        <v>0.178571428571429</v>
      </c>
      <c r="K13" s="29">
        <v>1680</v>
      </c>
      <c r="L13" s="27">
        <f t="shared" si="2"/>
        <v>0</v>
      </c>
      <c r="M13" s="28">
        <f t="shared" si="3"/>
        <v>0</v>
      </c>
      <c r="N13" s="30">
        <v>1680</v>
      </c>
      <c r="O13" s="27">
        <f t="shared" si="4"/>
        <v>0</v>
      </c>
      <c r="P13" s="28">
        <f t="shared" si="5"/>
        <v>0</v>
      </c>
    </row>
    <row r="14" s="1" customFormat="1" ht="28.5" spans="1:16">
      <c r="A14" s="9">
        <v>11</v>
      </c>
      <c r="B14" s="7" t="s">
        <v>35</v>
      </c>
      <c r="C14" s="14" t="s">
        <v>36</v>
      </c>
      <c r="D14" s="14" t="s">
        <v>37</v>
      </c>
      <c r="E14" s="15" t="s">
        <v>38</v>
      </c>
      <c r="F14" s="16" t="s">
        <v>39</v>
      </c>
      <c r="G14" s="19">
        <v>285.02</v>
      </c>
      <c r="H14" s="17">
        <v>168</v>
      </c>
      <c r="I14" s="27">
        <f t="shared" si="0"/>
        <v>117.02</v>
      </c>
      <c r="J14" s="28">
        <f t="shared" si="1"/>
        <v>0.41056767946109</v>
      </c>
      <c r="K14" s="29">
        <v>320</v>
      </c>
      <c r="L14" s="27">
        <f t="shared" si="2"/>
        <v>-34.98</v>
      </c>
      <c r="M14" s="28">
        <f t="shared" si="3"/>
        <v>-0.122728229597923</v>
      </c>
      <c r="N14" s="30">
        <v>336</v>
      </c>
      <c r="O14" s="27">
        <f t="shared" si="4"/>
        <v>-50.98</v>
      </c>
      <c r="P14" s="28">
        <f t="shared" si="5"/>
        <v>-0.178864641077819</v>
      </c>
    </row>
    <row r="15" s="1" customFormat="1" ht="28.5" spans="1:16">
      <c r="A15" s="9">
        <v>12</v>
      </c>
      <c r="B15" s="7"/>
      <c r="C15" s="14" t="s">
        <v>40</v>
      </c>
      <c r="D15" s="14" t="s">
        <v>41</v>
      </c>
      <c r="E15" s="15" t="s">
        <v>38</v>
      </c>
      <c r="F15" s="16" t="s">
        <v>39</v>
      </c>
      <c r="G15" s="8">
        <v>678.08</v>
      </c>
      <c r="H15" s="17">
        <v>460</v>
      </c>
      <c r="I15" s="27">
        <f t="shared" si="0"/>
        <v>218.08</v>
      </c>
      <c r="J15" s="28">
        <f t="shared" si="1"/>
        <v>0.321613968853233</v>
      </c>
      <c r="K15" s="29">
        <v>678.08</v>
      </c>
      <c r="L15" s="27">
        <f t="shared" si="2"/>
        <v>0</v>
      </c>
      <c r="M15" s="28">
        <f t="shared" si="3"/>
        <v>0</v>
      </c>
      <c r="N15" s="30">
        <v>678.08</v>
      </c>
      <c r="O15" s="27">
        <f t="shared" si="4"/>
        <v>0</v>
      </c>
      <c r="P15" s="28">
        <f t="shared" si="5"/>
        <v>0</v>
      </c>
    </row>
    <row r="16" s="1" customFormat="1" ht="14.25" spans="1:16">
      <c r="A16" s="9">
        <v>13</v>
      </c>
      <c r="B16" s="7"/>
      <c r="C16" s="14" t="s">
        <v>42</v>
      </c>
      <c r="D16" s="14" t="s">
        <v>17</v>
      </c>
      <c r="E16" s="15" t="s">
        <v>38</v>
      </c>
      <c r="F16" s="16" t="s">
        <v>19</v>
      </c>
      <c r="G16" s="19">
        <v>107.404137931034</v>
      </c>
      <c r="H16" s="17">
        <v>100</v>
      </c>
      <c r="I16" s="27">
        <f t="shared" si="0"/>
        <v>7.404137931034</v>
      </c>
      <c r="J16" s="28">
        <f t="shared" si="1"/>
        <v>0.068937175733288</v>
      </c>
      <c r="K16" s="29">
        <v>150</v>
      </c>
      <c r="L16" s="27">
        <f t="shared" si="2"/>
        <v>-42.595862068966</v>
      </c>
      <c r="M16" s="28">
        <f t="shared" si="3"/>
        <v>-0.396594236400068</v>
      </c>
      <c r="N16" s="30">
        <v>156</v>
      </c>
      <c r="O16" s="27">
        <f t="shared" si="4"/>
        <v>-48.595862068966</v>
      </c>
      <c r="P16" s="28">
        <f t="shared" si="5"/>
        <v>-0.452458005856071</v>
      </c>
    </row>
    <row r="17" s="1" customFormat="1" ht="14.25" spans="1:16">
      <c r="A17" s="9">
        <v>14</v>
      </c>
      <c r="B17" s="7"/>
      <c r="C17" s="14" t="s">
        <v>43</v>
      </c>
      <c r="D17" s="14" t="s">
        <v>44</v>
      </c>
      <c r="E17" s="15" t="s">
        <v>38</v>
      </c>
      <c r="F17" s="16" t="s">
        <v>39</v>
      </c>
      <c r="G17" s="19">
        <v>1512</v>
      </c>
      <c r="H17" s="17">
        <v>2000</v>
      </c>
      <c r="I17" s="27">
        <f t="shared" si="0"/>
        <v>-488</v>
      </c>
      <c r="J17" s="28">
        <f t="shared" si="1"/>
        <v>-0.322751322751323</v>
      </c>
      <c r="K17" s="29">
        <v>2800</v>
      </c>
      <c r="L17" s="27">
        <f t="shared" si="2"/>
        <v>-1288</v>
      </c>
      <c r="M17" s="28">
        <f t="shared" si="3"/>
        <v>-0.851851851851852</v>
      </c>
      <c r="N17" s="30">
        <v>2850</v>
      </c>
      <c r="O17" s="27">
        <f t="shared" si="4"/>
        <v>-1338</v>
      </c>
      <c r="P17" s="28">
        <f t="shared" si="5"/>
        <v>-0.884920634920635</v>
      </c>
    </row>
    <row r="18" s="1" customFormat="1" ht="14.25" spans="1:16">
      <c r="A18" s="9">
        <v>15</v>
      </c>
      <c r="B18" s="7"/>
      <c r="C18" s="14" t="s">
        <v>45</v>
      </c>
      <c r="D18" s="14" t="s">
        <v>46</v>
      </c>
      <c r="E18" s="15" t="s">
        <v>38</v>
      </c>
      <c r="F18" s="16" t="s">
        <v>39</v>
      </c>
      <c r="G18" s="19">
        <v>224.142857142857</v>
      </c>
      <c r="H18" s="17">
        <v>295</v>
      </c>
      <c r="I18" s="27">
        <f t="shared" si="0"/>
        <v>-70.857142857143</v>
      </c>
      <c r="J18" s="28">
        <f t="shared" si="1"/>
        <v>-0.316124920331422</v>
      </c>
      <c r="K18" s="29">
        <v>360</v>
      </c>
      <c r="L18" s="27">
        <f t="shared" si="2"/>
        <v>-135.857142857143</v>
      </c>
      <c r="M18" s="28">
        <f t="shared" si="3"/>
        <v>-0.606118546845125</v>
      </c>
      <c r="N18" s="30">
        <v>378</v>
      </c>
      <c r="O18" s="27">
        <f t="shared" si="4"/>
        <v>-153.857142857143</v>
      </c>
      <c r="P18" s="28">
        <f t="shared" si="5"/>
        <v>-0.686424474187382</v>
      </c>
    </row>
    <row r="19" s="1" customFormat="1" ht="28.5" spans="1:16">
      <c r="A19" s="9">
        <v>16</v>
      </c>
      <c r="B19" s="7"/>
      <c r="C19" s="14" t="s">
        <v>47</v>
      </c>
      <c r="D19" s="14" t="s">
        <v>46</v>
      </c>
      <c r="E19" s="15" t="s">
        <v>38</v>
      </c>
      <c r="F19" s="16" t="s">
        <v>39</v>
      </c>
      <c r="G19" s="19">
        <v>285</v>
      </c>
      <c r="H19" s="17">
        <v>197</v>
      </c>
      <c r="I19" s="27">
        <f t="shared" si="0"/>
        <v>88</v>
      </c>
      <c r="J19" s="28">
        <f t="shared" si="1"/>
        <v>0.308771929824561</v>
      </c>
      <c r="K19" s="29">
        <v>285</v>
      </c>
      <c r="L19" s="27">
        <f t="shared" si="2"/>
        <v>0</v>
      </c>
      <c r="M19" s="28">
        <f t="shared" si="3"/>
        <v>0</v>
      </c>
      <c r="N19" s="30">
        <v>285</v>
      </c>
      <c r="O19" s="27">
        <f t="shared" si="4"/>
        <v>0</v>
      </c>
      <c r="P19" s="28">
        <f t="shared" si="5"/>
        <v>0</v>
      </c>
    </row>
    <row r="20" s="1" customFormat="1" ht="14.25" spans="1:16">
      <c r="A20" s="9">
        <v>17</v>
      </c>
      <c r="B20" s="7"/>
      <c r="C20" s="14" t="s">
        <v>48</v>
      </c>
      <c r="D20" s="14" t="s">
        <v>49</v>
      </c>
      <c r="E20" s="15" t="s">
        <v>38</v>
      </c>
      <c r="F20" s="16" t="s">
        <v>50</v>
      </c>
      <c r="G20" s="19">
        <v>561.6</v>
      </c>
      <c r="H20" s="17">
        <v>800</v>
      </c>
      <c r="I20" s="27">
        <f t="shared" si="0"/>
        <v>-238.4</v>
      </c>
      <c r="J20" s="28">
        <f t="shared" si="1"/>
        <v>-0.424501424501424</v>
      </c>
      <c r="K20" s="29">
        <v>1000</v>
      </c>
      <c r="L20" s="27">
        <f t="shared" si="2"/>
        <v>-438.4</v>
      </c>
      <c r="M20" s="28">
        <f t="shared" si="3"/>
        <v>-0.780626780626781</v>
      </c>
      <c r="N20" s="30">
        <v>1090</v>
      </c>
      <c r="O20" s="27">
        <f t="shared" si="4"/>
        <v>-528.4</v>
      </c>
      <c r="P20" s="28">
        <f t="shared" si="5"/>
        <v>-0.940883190883191</v>
      </c>
    </row>
    <row r="21" s="1" customFormat="1" ht="14.25" spans="1:16">
      <c r="A21" s="9">
        <v>18</v>
      </c>
      <c r="B21" s="7"/>
      <c r="C21" s="14" t="s">
        <v>42</v>
      </c>
      <c r="D21" s="14" t="s">
        <v>51</v>
      </c>
      <c r="E21" s="15" t="s">
        <v>38</v>
      </c>
      <c r="F21" s="16" t="s">
        <v>19</v>
      </c>
      <c r="G21" s="19">
        <v>249.216</v>
      </c>
      <c r="H21" s="17">
        <v>230</v>
      </c>
      <c r="I21" s="27">
        <f t="shared" si="0"/>
        <v>19.216</v>
      </c>
      <c r="J21" s="28">
        <f t="shared" si="1"/>
        <v>0.0771058038007191</v>
      </c>
      <c r="K21" s="29">
        <v>380</v>
      </c>
      <c r="L21" s="27">
        <f t="shared" si="2"/>
        <v>-130.784</v>
      </c>
      <c r="M21" s="28">
        <f t="shared" si="3"/>
        <v>-0.524781715459682</v>
      </c>
      <c r="N21" s="30">
        <v>399</v>
      </c>
      <c r="O21" s="27">
        <f t="shared" si="4"/>
        <v>-149.784</v>
      </c>
      <c r="P21" s="28">
        <f t="shared" si="5"/>
        <v>-0.601020801232666</v>
      </c>
    </row>
    <row r="22" s="1" customFormat="1" ht="14.25" spans="1:16">
      <c r="A22" s="9">
        <v>19</v>
      </c>
      <c r="B22" s="7"/>
      <c r="C22" s="14" t="s">
        <v>52</v>
      </c>
      <c r="D22" s="14" t="s">
        <v>53</v>
      </c>
      <c r="E22" s="15" t="s">
        <v>54</v>
      </c>
      <c r="F22" s="16" t="s">
        <v>39</v>
      </c>
      <c r="G22" s="8" t="s">
        <v>55</v>
      </c>
      <c r="H22" s="17">
        <v>0</v>
      </c>
      <c r="I22" s="27"/>
      <c r="J22" s="28"/>
      <c r="K22" s="29" t="s">
        <v>55</v>
      </c>
      <c r="L22" s="27"/>
      <c r="M22" s="28"/>
      <c r="N22" s="30" t="s">
        <v>55</v>
      </c>
      <c r="O22" s="27"/>
      <c r="P22" s="28"/>
    </row>
    <row r="23" s="1" customFormat="1" ht="14.25" spans="1:16">
      <c r="A23" s="9">
        <v>20</v>
      </c>
      <c r="B23" s="7" t="s">
        <v>56</v>
      </c>
      <c r="C23" s="14" t="s">
        <v>57</v>
      </c>
      <c r="D23" s="14" t="s">
        <v>58</v>
      </c>
      <c r="E23" s="15" t="s">
        <v>59</v>
      </c>
      <c r="F23" s="16" t="s">
        <v>39</v>
      </c>
      <c r="G23" s="8" t="s">
        <v>55</v>
      </c>
      <c r="H23" s="17"/>
      <c r="I23" s="27"/>
      <c r="J23" s="28"/>
      <c r="K23" s="29" t="s">
        <v>55</v>
      </c>
      <c r="L23" s="27"/>
      <c r="M23" s="28"/>
      <c r="N23" s="30" t="s">
        <v>55</v>
      </c>
      <c r="O23" s="27"/>
      <c r="P23" s="28"/>
    </row>
    <row r="24" s="1" customFormat="1" ht="14.25" spans="1:16">
      <c r="A24" s="9">
        <v>21</v>
      </c>
      <c r="B24" s="7"/>
      <c r="C24" s="14" t="s">
        <v>60</v>
      </c>
      <c r="D24" s="14" t="s">
        <v>51</v>
      </c>
      <c r="E24" s="15" t="s">
        <v>59</v>
      </c>
      <c r="F24" s="16" t="s">
        <v>61</v>
      </c>
      <c r="G24" s="19">
        <v>1751.5</v>
      </c>
      <c r="H24" s="17">
        <v>2900</v>
      </c>
      <c r="I24" s="27">
        <f t="shared" si="0"/>
        <v>-1148.5</v>
      </c>
      <c r="J24" s="28">
        <f t="shared" si="1"/>
        <v>-0.655723665429632</v>
      </c>
      <c r="K24" s="29">
        <v>1751.5</v>
      </c>
      <c r="L24" s="27">
        <f t="shared" si="2"/>
        <v>0</v>
      </c>
      <c r="M24" s="28">
        <f t="shared" si="3"/>
        <v>0</v>
      </c>
      <c r="N24" s="30">
        <v>1751.5</v>
      </c>
      <c r="O24" s="27">
        <f t="shared" si="4"/>
        <v>0</v>
      </c>
      <c r="P24" s="28">
        <f t="shared" si="5"/>
        <v>0</v>
      </c>
    </row>
    <row r="25" s="1" customFormat="1" ht="14.25" spans="1:16">
      <c r="A25" s="9">
        <v>22</v>
      </c>
      <c r="B25" s="7"/>
      <c r="C25" s="14" t="s">
        <v>62</v>
      </c>
      <c r="D25" s="14" t="s">
        <v>63</v>
      </c>
      <c r="E25" s="15" t="s">
        <v>59</v>
      </c>
      <c r="F25" s="16" t="s">
        <v>39</v>
      </c>
      <c r="G25" s="19">
        <v>366.5</v>
      </c>
      <c r="H25" s="17">
        <v>260</v>
      </c>
      <c r="I25" s="27">
        <f t="shared" si="0"/>
        <v>106.5</v>
      </c>
      <c r="J25" s="28">
        <f t="shared" si="1"/>
        <v>0.290586630286494</v>
      </c>
      <c r="K25" s="29">
        <v>366.5</v>
      </c>
      <c r="L25" s="27">
        <f t="shared" si="2"/>
        <v>0</v>
      </c>
      <c r="M25" s="28">
        <f t="shared" si="3"/>
        <v>0</v>
      </c>
      <c r="N25" s="30">
        <v>366.5</v>
      </c>
      <c r="O25" s="27">
        <f t="shared" si="4"/>
        <v>0</v>
      </c>
      <c r="P25" s="28">
        <f t="shared" si="5"/>
        <v>0</v>
      </c>
    </row>
    <row r="26" s="1" customFormat="1" ht="14.25" spans="1:16">
      <c r="A26" s="9">
        <v>23</v>
      </c>
      <c r="B26" s="7"/>
      <c r="C26" s="14" t="s">
        <v>64</v>
      </c>
      <c r="D26" s="14" t="s">
        <v>65</v>
      </c>
      <c r="E26" s="15" t="s">
        <v>59</v>
      </c>
      <c r="F26" s="16" t="s">
        <v>19</v>
      </c>
      <c r="G26" s="19">
        <v>637</v>
      </c>
      <c r="H26" s="17">
        <v>620</v>
      </c>
      <c r="I26" s="27">
        <f t="shared" si="0"/>
        <v>17</v>
      </c>
      <c r="J26" s="28">
        <f t="shared" si="1"/>
        <v>0.0266875981161695</v>
      </c>
      <c r="K26" s="29">
        <v>637</v>
      </c>
      <c r="L26" s="27">
        <f t="shared" si="2"/>
        <v>0</v>
      </c>
      <c r="M26" s="28">
        <f t="shared" si="3"/>
        <v>0</v>
      </c>
      <c r="N26" s="30">
        <v>637</v>
      </c>
      <c r="O26" s="27">
        <f t="shared" si="4"/>
        <v>0</v>
      </c>
      <c r="P26" s="28">
        <f t="shared" si="5"/>
        <v>0</v>
      </c>
    </row>
    <row r="27" s="1" customFormat="1" ht="14.25" spans="1:16">
      <c r="A27" s="9">
        <v>24</v>
      </c>
      <c r="B27" s="7"/>
      <c r="C27" s="14" t="s">
        <v>66</v>
      </c>
      <c r="D27" s="14" t="s">
        <v>67</v>
      </c>
      <c r="E27" s="15" t="s">
        <v>68</v>
      </c>
      <c r="F27" s="16" t="s">
        <v>69</v>
      </c>
      <c r="G27" s="8" t="s">
        <v>70</v>
      </c>
      <c r="H27" s="17"/>
      <c r="I27" s="27"/>
      <c r="J27" s="28"/>
      <c r="K27" s="29"/>
      <c r="L27" s="27"/>
      <c r="M27" s="28"/>
      <c r="N27" s="30" t="s">
        <v>70</v>
      </c>
      <c r="O27" s="27"/>
      <c r="P27" s="28"/>
    </row>
    <row r="28" s="1" customFormat="1" ht="14.25" spans="1:16">
      <c r="A28" s="9">
        <v>25</v>
      </c>
      <c r="B28" s="7" t="s">
        <v>71</v>
      </c>
      <c r="C28" s="14" t="s">
        <v>72</v>
      </c>
      <c r="D28" s="14" t="s">
        <v>73</v>
      </c>
      <c r="E28" s="15" t="s">
        <v>74</v>
      </c>
      <c r="F28" s="16" t="s">
        <v>39</v>
      </c>
      <c r="G28" s="19">
        <v>222.12</v>
      </c>
      <c r="H28" s="17">
        <v>154.61</v>
      </c>
      <c r="I28" s="27">
        <f t="shared" si="0"/>
        <v>67.51</v>
      </c>
      <c r="J28" s="28">
        <f t="shared" si="1"/>
        <v>0.303934810012606</v>
      </c>
      <c r="K28" s="29">
        <v>222.12</v>
      </c>
      <c r="L28" s="27">
        <f t="shared" si="2"/>
        <v>0</v>
      </c>
      <c r="M28" s="28">
        <f t="shared" si="3"/>
        <v>0</v>
      </c>
      <c r="N28" s="30">
        <v>222.12</v>
      </c>
      <c r="O28" s="27">
        <f t="shared" si="4"/>
        <v>0</v>
      </c>
      <c r="P28" s="28">
        <f t="shared" si="5"/>
        <v>0</v>
      </c>
    </row>
    <row r="29" s="1" customFormat="1" ht="28.5" spans="1:16">
      <c r="A29" s="9">
        <v>26</v>
      </c>
      <c r="B29" s="7"/>
      <c r="C29" s="14" t="s">
        <v>75</v>
      </c>
      <c r="D29" s="14" t="s">
        <v>73</v>
      </c>
      <c r="E29" s="15" t="s">
        <v>74</v>
      </c>
      <c r="F29" s="16" t="s">
        <v>39</v>
      </c>
      <c r="G29" s="19">
        <v>170</v>
      </c>
      <c r="H29" s="17">
        <v>170</v>
      </c>
      <c r="I29" s="27">
        <f t="shared" si="0"/>
        <v>0</v>
      </c>
      <c r="J29" s="28">
        <f t="shared" si="1"/>
        <v>0</v>
      </c>
      <c r="K29" s="29">
        <v>170</v>
      </c>
      <c r="L29" s="27">
        <f t="shared" si="2"/>
        <v>0</v>
      </c>
      <c r="M29" s="28">
        <f t="shared" si="3"/>
        <v>0</v>
      </c>
      <c r="N29" s="30">
        <v>170</v>
      </c>
      <c r="O29" s="27">
        <f t="shared" si="4"/>
        <v>0</v>
      </c>
      <c r="P29" s="28">
        <f t="shared" si="5"/>
        <v>0</v>
      </c>
    </row>
    <row r="30" s="1" customFormat="1" ht="28.5" spans="1:16">
      <c r="A30" s="9">
        <v>27</v>
      </c>
      <c r="B30" s="7"/>
      <c r="C30" s="14" t="s">
        <v>76</v>
      </c>
      <c r="D30" s="14" t="s">
        <v>77</v>
      </c>
      <c r="E30" s="15" t="s">
        <v>74</v>
      </c>
      <c r="F30" s="16" t="s">
        <v>39</v>
      </c>
      <c r="G30" s="19">
        <v>161.4125</v>
      </c>
      <c r="H30" s="17">
        <v>84.04</v>
      </c>
      <c r="I30" s="27">
        <f t="shared" si="0"/>
        <v>77.3725</v>
      </c>
      <c r="J30" s="28">
        <f t="shared" si="1"/>
        <v>0.479346395105707</v>
      </c>
      <c r="K30" s="29">
        <v>161.41</v>
      </c>
      <c r="L30" s="27">
        <f t="shared" si="2"/>
        <v>0.00249999999999773</v>
      </c>
      <c r="M30" s="28">
        <f t="shared" si="3"/>
        <v>1.54882676372507e-5</v>
      </c>
      <c r="N30" s="30">
        <v>161.41</v>
      </c>
      <c r="O30" s="27">
        <f t="shared" si="4"/>
        <v>0.00249999999999773</v>
      </c>
      <c r="P30" s="28">
        <f t="shared" si="5"/>
        <v>1.54882676372507e-5</v>
      </c>
    </row>
    <row r="31" s="1" customFormat="1" ht="14.25" spans="1:16">
      <c r="A31" s="9">
        <v>28</v>
      </c>
      <c r="B31" s="7"/>
      <c r="C31" s="14" t="s">
        <v>78</v>
      </c>
      <c r="D31" s="14" t="s">
        <v>79</v>
      </c>
      <c r="E31" s="15" t="s">
        <v>74</v>
      </c>
      <c r="F31" s="16" t="s">
        <v>39</v>
      </c>
      <c r="G31" s="19">
        <v>537.4</v>
      </c>
      <c r="H31" s="17">
        <v>530</v>
      </c>
      <c r="I31" s="27">
        <f t="shared" si="0"/>
        <v>7.39999999999998</v>
      </c>
      <c r="J31" s="28">
        <f t="shared" si="1"/>
        <v>0.0137700037216226</v>
      </c>
      <c r="K31" s="29">
        <v>537.4</v>
      </c>
      <c r="L31" s="27">
        <f t="shared" si="2"/>
        <v>0</v>
      </c>
      <c r="M31" s="28">
        <f t="shared" si="3"/>
        <v>0</v>
      </c>
      <c r="N31" s="30">
        <v>537.4</v>
      </c>
      <c r="O31" s="27">
        <f t="shared" si="4"/>
        <v>0</v>
      </c>
      <c r="P31" s="28">
        <f t="shared" si="5"/>
        <v>0</v>
      </c>
    </row>
    <row r="32" s="1" customFormat="1" ht="28.5" spans="1:16">
      <c r="A32" s="9">
        <v>29</v>
      </c>
      <c r="B32" s="7"/>
      <c r="C32" s="14" t="s">
        <v>80</v>
      </c>
      <c r="D32" s="14" t="s">
        <v>81</v>
      </c>
      <c r="E32" s="15" t="s">
        <v>74</v>
      </c>
      <c r="F32" s="16" t="s">
        <v>39</v>
      </c>
      <c r="G32" s="19">
        <v>1710</v>
      </c>
      <c r="H32" s="17">
        <v>1600</v>
      </c>
      <c r="I32" s="27">
        <f t="shared" si="0"/>
        <v>110</v>
      </c>
      <c r="J32" s="28">
        <f t="shared" si="1"/>
        <v>0.064327485380117</v>
      </c>
      <c r="K32" s="29">
        <v>1710</v>
      </c>
      <c r="L32" s="27">
        <f t="shared" si="2"/>
        <v>0</v>
      </c>
      <c r="M32" s="28">
        <f t="shared" si="3"/>
        <v>0</v>
      </c>
      <c r="N32" s="30">
        <v>1710</v>
      </c>
      <c r="O32" s="27">
        <f t="shared" si="4"/>
        <v>0</v>
      </c>
      <c r="P32" s="28">
        <f t="shared" si="5"/>
        <v>0</v>
      </c>
    </row>
    <row r="33" s="1" customFormat="1" ht="14.25" spans="1:16">
      <c r="A33" s="9">
        <v>30</v>
      </c>
      <c r="B33" s="7"/>
      <c r="C33" s="14" t="s">
        <v>82</v>
      </c>
      <c r="D33" s="14" t="s">
        <v>83</v>
      </c>
      <c r="E33" s="15" t="s">
        <v>74</v>
      </c>
      <c r="F33" s="16" t="s">
        <v>39</v>
      </c>
      <c r="G33" s="19">
        <v>1687.15</v>
      </c>
      <c r="H33" s="17">
        <v>907.96</v>
      </c>
      <c r="I33" s="27">
        <f t="shared" si="0"/>
        <v>779.19</v>
      </c>
      <c r="J33" s="28">
        <f t="shared" si="1"/>
        <v>0.461838010846694</v>
      </c>
      <c r="K33" s="29">
        <v>1687.15</v>
      </c>
      <c r="L33" s="27">
        <f t="shared" si="2"/>
        <v>0</v>
      </c>
      <c r="M33" s="28">
        <f t="shared" si="3"/>
        <v>0</v>
      </c>
      <c r="N33" s="30">
        <v>1687.15</v>
      </c>
      <c r="O33" s="27">
        <f t="shared" si="4"/>
        <v>0</v>
      </c>
      <c r="P33" s="28">
        <f t="shared" si="5"/>
        <v>0</v>
      </c>
    </row>
    <row r="34" s="1" customFormat="1" ht="14.25" spans="1:16">
      <c r="A34" s="9">
        <v>31</v>
      </c>
      <c r="B34" s="7"/>
      <c r="C34" s="14" t="s">
        <v>84</v>
      </c>
      <c r="D34" s="14" t="s">
        <v>83</v>
      </c>
      <c r="E34" s="15" t="s">
        <v>74</v>
      </c>
      <c r="F34" s="16" t="s">
        <v>39</v>
      </c>
      <c r="G34" s="19">
        <v>1272.247</v>
      </c>
      <c r="H34" s="17">
        <v>1270</v>
      </c>
      <c r="I34" s="27">
        <f t="shared" si="0"/>
        <v>2.24700000000007</v>
      </c>
      <c r="J34" s="28">
        <f t="shared" si="1"/>
        <v>0.00176616647553507</v>
      </c>
      <c r="K34" s="29">
        <v>1272.25</v>
      </c>
      <c r="L34" s="27">
        <f t="shared" si="2"/>
        <v>-0.00299999999992906</v>
      </c>
      <c r="M34" s="28">
        <f t="shared" si="3"/>
        <v>-2.35803267756109e-6</v>
      </c>
      <c r="N34" s="30">
        <v>1272.25</v>
      </c>
      <c r="O34" s="27">
        <f t="shared" si="4"/>
        <v>-0.00299999999992906</v>
      </c>
      <c r="P34" s="28">
        <f t="shared" si="5"/>
        <v>-2.35803267756109e-6</v>
      </c>
    </row>
    <row r="35" s="1" customFormat="1" ht="14.25" spans="1:16">
      <c r="A35" s="9">
        <v>32</v>
      </c>
      <c r="B35" s="7"/>
      <c r="C35" s="14" t="s">
        <v>85</v>
      </c>
      <c r="D35" s="14" t="s">
        <v>73</v>
      </c>
      <c r="E35" s="15" t="s">
        <v>74</v>
      </c>
      <c r="F35" s="16" t="s">
        <v>39</v>
      </c>
      <c r="G35" s="19">
        <v>152.033333333333</v>
      </c>
      <c r="H35" s="17">
        <v>89.22</v>
      </c>
      <c r="I35" s="27">
        <f t="shared" si="0"/>
        <v>62.813333333333</v>
      </c>
      <c r="J35" s="28">
        <f t="shared" si="1"/>
        <v>0.413155009866256</v>
      </c>
      <c r="K35" s="29">
        <v>152.03</v>
      </c>
      <c r="L35" s="27">
        <f t="shared" si="2"/>
        <v>0.00333333333298924</v>
      </c>
      <c r="M35" s="28">
        <f t="shared" si="3"/>
        <v>2.19250164414991e-5</v>
      </c>
      <c r="N35" s="30">
        <v>152.03</v>
      </c>
      <c r="O35" s="27">
        <f t="shared" si="4"/>
        <v>0.00333333333298924</v>
      </c>
      <c r="P35" s="28">
        <f t="shared" si="5"/>
        <v>2.19250164414991e-5</v>
      </c>
    </row>
    <row r="36" s="1" customFormat="1" ht="14.25" spans="1:16">
      <c r="A36" s="9">
        <v>33</v>
      </c>
      <c r="B36" s="7"/>
      <c r="C36" s="14" t="s">
        <v>86</v>
      </c>
      <c r="D36" s="14" t="s">
        <v>73</v>
      </c>
      <c r="E36" s="15" t="s">
        <v>74</v>
      </c>
      <c r="F36" s="16" t="s">
        <v>39</v>
      </c>
      <c r="G36" s="19">
        <v>169.151111111111</v>
      </c>
      <c r="H36" s="17">
        <v>169</v>
      </c>
      <c r="I36" s="27">
        <f t="shared" si="0"/>
        <v>0.151111111110993</v>
      </c>
      <c r="J36" s="28">
        <f t="shared" si="1"/>
        <v>0.000893349798995598</v>
      </c>
      <c r="K36" s="29">
        <v>169.15</v>
      </c>
      <c r="L36" s="27">
        <f t="shared" si="2"/>
        <v>0.00111111111098694</v>
      </c>
      <c r="M36" s="28">
        <f t="shared" si="3"/>
        <v>6.5687485212975e-6</v>
      </c>
      <c r="N36" s="30">
        <v>169.15</v>
      </c>
      <c r="O36" s="27">
        <f t="shared" si="4"/>
        <v>0.00111111111098694</v>
      </c>
      <c r="P36" s="28">
        <f t="shared" si="5"/>
        <v>6.5687485212975e-6</v>
      </c>
    </row>
    <row r="37" s="1" customFormat="1" ht="14.25" spans="1:16">
      <c r="A37" s="9">
        <v>34</v>
      </c>
      <c r="B37" s="7"/>
      <c r="C37" s="14" t="s">
        <v>87</v>
      </c>
      <c r="D37" s="14" t="s">
        <v>88</v>
      </c>
      <c r="E37" s="15" t="s">
        <v>74</v>
      </c>
      <c r="F37" s="16" t="s">
        <v>39</v>
      </c>
      <c r="G37" s="19">
        <v>50.2118181818182</v>
      </c>
      <c r="H37" s="17">
        <v>29.65</v>
      </c>
      <c r="I37" s="27">
        <f t="shared" si="0"/>
        <v>20.5618181818182</v>
      </c>
      <c r="J37" s="28">
        <f t="shared" si="1"/>
        <v>0.409501566092735</v>
      </c>
      <c r="K37" s="29">
        <v>50.21</v>
      </c>
      <c r="L37" s="27">
        <f t="shared" si="2"/>
        <v>0.00181818181820148</v>
      </c>
      <c r="M37" s="28">
        <f t="shared" si="3"/>
        <v>3.6210236634288e-5</v>
      </c>
      <c r="N37" s="30">
        <v>50.21</v>
      </c>
      <c r="O37" s="27">
        <f t="shared" si="4"/>
        <v>0.00181818181820148</v>
      </c>
      <c r="P37" s="28">
        <f t="shared" si="5"/>
        <v>3.6210236634288e-5</v>
      </c>
    </row>
    <row r="38" s="1" customFormat="1" ht="14.25" spans="1:16">
      <c r="A38" s="9">
        <v>35</v>
      </c>
      <c r="B38" s="7"/>
      <c r="C38" s="14" t="s">
        <v>89</v>
      </c>
      <c r="D38" s="14" t="s">
        <v>88</v>
      </c>
      <c r="E38" s="15" t="s">
        <v>74</v>
      </c>
      <c r="F38" s="16" t="s">
        <v>39</v>
      </c>
      <c r="G38" s="19">
        <v>181.8</v>
      </c>
      <c r="H38" s="17">
        <v>103.58</v>
      </c>
      <c r="I38" s="27">
        <f t="shared" si="0"/>
        <v>78.22</v>
      </c>
      <c r="J38" s="28">
        <f t="shared" si="1"/>
        <v>0.43025302530253</v>
      </c>
      <c r="K38" s="29">
        <v>181.8</v>
      </c>
      <c r="L38" s="27">
        <f t="shared" si="2"/>
        <v>0</v>
      </c>
      <c r="M38" s="28">
        <f t="shared" si="3"/>
        <v>0</v>
      </c>
      <c r="N38" s="30">
        <v>181.8</v>
      </c>
      <c r="O38" s="27">
        <f t="shared" si="4"/>
        <v>0</v>
      </c>
      <c r="P38" s="28">
        <f t="shared" si="5"/>
        <v>0</v>
      </c>
    </row>
    <row r="39" s="1" customFormat="1" ht="14.25" spans="1:16">
      <c r="A39" s="9">
        <v>36</v>
      </c>
      <c r="B39" s="7"/>
      <c r="C39" s="14" t="s">
        <v>90</v>
      </c>
      <c r="D39" s="14" t="s">
        <v>91</v>
      </c>
      <c r="E39" s="15" t="s">
        <v>74</v>
      </c>
      <c r="F39" s="16" t="s">
        <v>39</v>
      </c>
      <c r="G39" s="19">
        <v>159.891666666667</v>
      </c>
      <c r="H39" s="17">
        <v>84.04</v>
      </c>
      <c r="I39" s="27">
        <f t="shared" si="0"/>
        <v>75.851666666667</v>
      </c>
      <c r="J39" s="28">
        <f t="shared" si="1"/>
        <v>0.474394121019441</v>
      </c>
      <c r="K39" s="29">
        <v>159.89</v>
      </c>
      <c r="L39" s="27">
        <f t="shared" si="2"/>
        <v>0.00166666666700621</v>
      </c>
      <c r="M39" s="28">
        <f t="shared" si="3"/>
        <v>1.04237243988505e-5</v>
      </c>
      <c r="N39" s="30">
        <v>159.89</v>
      </c>
      <c r="O39" s="27">
        <f t="shared" si="4"/>
        <v>0.00166666666700621</v>
      </c>
      <c r="P39" s="28">
        <f t="shared" si="5"/>
        <v>1.04237243988505e-5</v>
      </c>
    </row>
    <row r="40" s="1" customFormat="1" ht="14.25" spans="1:16">
      <c r="A40" s="9">
        <v>37</v>
      </c>
      <c r="B40" s="7"/>
      <c r="C40" s="14" t="s">
        <v>92</v>
      </c>
      <c r="D40" s="14" t="s">
        <v>73</v>
      </c>
      <c r="E40" s="15" t="s">
        <v>74</v>
      </c>
      <c r="F40" s="16" t="s">
        <v>39</v>
      </c>
      <c r="G40" s="19">
        <v>369</v>
      </c>
      <c r="H40" s="17">
        <v>162.85</v>
      </c>
      <c r="I40" s="27">
        <f t="shared" si="0"/>
        <v>206.15</v>
      </c>
      <c r="J40" s="28">
        <f t="shared" si="1"/>
        <v>0.558672086720867</v>
      </c>
      <c r="K40" s="29">
        <v>369</v>
      </c>
      <c r="L40" s="27">
        <f t="shared" si="2"/>
        <v>0</v>
      </c>
      <c r="M40" s="28">
        <f t="shared" si="3"/>
        <v>0</v>
      </c>
      <c r="N40" s="30">
        <v>369</v>
      </c>
      <c r="O40" s="27">
        <f t="shared" si="4"/>
        <v>0</v>
      </c>
      <c r="P40" s="28">
        <f t="shared" si="5"/>
        <v>0</v>
      </c>
    </row>
    <row r="41" s="1" customFormat="1" ht="28.5" spans="1:16">
      <c r="A41" s="9">
        <v>38</v>
      </c>
      <c r="B41" s="7"/>
      <c r="C41" s="14" t="s">
        <v>93</v>
      </c>
      <c r="D41" s="14" t="s">
        <v>88</v>
      </c>
      <c r="E41" s="15" t="s">
        <v>74</v>
      </c>
      <c r="F41" s="16" t="s">
        <v>39</v>
      </c>
      <c r="G41" s="19">
        <v>52.04</v>
      </c>
      <c r="H41" s="17">
        <v>33.65</v>
      </c>
      <c r="I41" s="27">
        <f t="shared" si="0"/>
        <v>18.39</v>
      </c>
      <c r="J41" s="28">
        <f t="shared" si="1"/>
        <v>0.353382013835511</v>
      </c>
      <c r="K41" s="29">
        <v>52.04</v>
      </c>
      <c r="L41" s="27">
        <f t="shared" si="2"/>
        <v>0</v>
      </c>
      <c r="M41" s="28">
        <f t="shared" si="3"/>
        <v>0</v>
      </c>
      <c r="N41" s="30">
        <v>52.04</v>
      </c>
      <c r="O41" s="27">
        <f t="shared" si="4"/>
        <v>0</v>
      </c>
      <c r="P41" s="28">
        <f t="shared" si="5"/>
        <v>0</v>
      </c>
    </row>
    <row r="42" s="1" customFormat="1" ht="14.25" spans="1:16">
      <c r="A42" s="9">
        <v>39</v>
      </c>
      <c r="B42" s="7"/>
      <c r="C42" s="14" t="s">
        <v>94</v>
      </c>
      <c r="D42" s="14" t="s">
        <v>95</v>
      </c>
      <c r="E42" s="15" t="s">
        <v>74</v>
      </c>
      <c r="F42" s="16" t="s">
        <v>39</v>
      </c>
      <c r="G42" s="19">
        <v>612</v>
      </c>
      <c r="H42" s="17">
        <v>590</v>
      </c>
      <c r="I42" s="27">
        <f t="shared" si="0"/>
        <v>22</v>
      </c>
      <c r="J42" s="28">
        <f t="shared" si="1"/>
        <v>0.0359477124183007</v>
      </c>
      <c r="K42" s="29">
        <v>612</v>
      </c>
      <c r="L42" s="27">
        <f t="shared" si="2"/>
        <v>0</v>
      </c>
      <c r="M42" s="28">
        <f t="shared" si="3"/>
        <v>0</v>
      </c>
      <c r="N42" s="30">
        <v>612</v>
      </c>
      <c r="O42" s="27">
        <f t="shared" si="4"/>
        <v>0</v>
      </c>
      <c r="P42" s="28">
        <f t="shared" si="5"/>
        <v>0</v>
      </c>
    </row>
    <row r="43" s="1" customFormat="1" ht="14.25" spans="1:16">
      <c r="A43" s="9">
        <v>40</v>
      </c>
      <c r="B43" s="7"/>
      <c r="C43" s="14" t="s">
        <v>96</v>
      </c>
      <c r="D43" s="14" t="s">
        <v>97</v>
      </c>
      <c r="E43" s="15" t="s">
        <v>74</v>
      </c>
      <c r="F43" s="16" t="s">
        <v>19</v>
      </c>
      <c r="G43" s="19">
        <v>227.266666666667</v>
      </c>
      <c r="H43" s="17">
        <v>210</v>
      </c>
      <c r="I43" s="27">
        <f t="shared" si="0"/>
        <v>17.266666666667</v>
      </c>
      <c r="J43" s="28">
        <f t="shared" si="1"/>
        <v>0.0759753593429172</v>
      </c>
      <c r="K43" s="29">
        <v>227.27</v>
      </c>
      <c r="L43" s="27">
        <f t="shared" si="2"/>
        <v>-0.00333333333301766</v>
      </c>
      <c r="M43" s="28">
        <f t="shared" si="3"/>
        <v>-1.46670577868187e-5</v>
      </c>
      <c r="N43" s="30">
        <v>227.27</v>
      </c>
      <c r="O43" s="27">
        <f t="shared" si="4"/>
        <v>-0.00333333333301766</v>
      </c>
      <c r="P43" s="28">
        <f t="shared" si="5"/>
        <v>-1.46670577868187e-5</v>
      </c>
    </row>
    <row r="44" s="1" customFormat="1" ht="28.5" spans="1:16">
      <c r="A44" s="9">
        <v>41</v>
      </c>
      <c r="B44" s="7"/>
      <c r="C44" s="14" t="s">
        <v>98</v>
      </c>
      <c r="D44" s="14" t="s">
        <v>99</v>
      </c>
      <c r="E44" s="15" t="s">
        <v>74</v>
      </c>
      <c r="F44" s="16" t="s">
        <v>39</v>
      </c>
      <c r="G44" s="19">
        <v>75.225</v>
      </c>
      <c r="H44" s="17">
        <v>73</v>
      </c>
      <c r="I44" s="27">
        <f t="shared" si="0"/>
        <v>2.22499999999999</v>
      </c>
      <c r="J44" s="28">
        <f t="shared" si="1"/>
        <v>0.0295779328680623</v>
      </c>
      <c r="K44" s="29">
        <v>75.23</v>
      </c>
      <c r="L44" s="27">
        <f t="shared" si="2"/>
        <v>-0.00500000000000966</v>
      </c>
      <c r="M44" s="28">
        <f t="shared" si="3"/>
        <v>-6.6467264872179e-5</v>
      </c>
      <c r="N44" s="30">
        <v>75.23</v>
      </c>
      <c r="O44" s="27">
        <f t="shared" si="4"/>
        <v>-0.00500000000000966</v>
      </c>
      <c r="P44" s="28">
        <f t="shared" si="5"/>
        <v>-6.64672648721789e-5</v>
      </c>
    </row>
    <row r="45" s="1" customFormat="1" ht="14.25" spans="1:16">
      <c r="A45" s="9">
        <v>42</v>
      </c>
      <c r="B45" s="7"/>
      <c r="C45" s="14" t="s">
        <v>100</v>
      </c>
      <c r="D45" s="14" t="s">
        <v>101</v>
      </c>
      <c r="E45" s="15" t="s">
        <v>74</v>
      </c>
      <c r="F45" s="16" t="s">
        <v>102</v>
      </c>
      <c r="G45" s="19">
        <v>990</v>
      </c>
      <c r="H45" s="17">
        <v>900</v>
      </c>
      <c r="I45" s="27">
        <f t="shared" si="0"/>
        <v>90</v>
      </c>
      <c r="J45" s="28">
        <f t="shared" si="1"/>
        <v>0.0909090909090909</v>
      </c>
      <c r="K45" s="29">
        <v>990</v>
      </c>
      <c r="L45" s="27">
        <f t="shared" si="2"/>
        <v>0</v>
      </c>
      <c r="M45" s="28">
        <f t="shared" si="3"/>
        <v>0</v>
      </c>
      <c r="N45" s="30">
        <v>990</v>
      </c>
      <c r="O45" s="27">
        <f t="shared" si="4"/>
        <v>0</v>
      </c>
      <c r="P45" s="28">
        <f t="shared" si="5"/>
        <v>0</v>
      </c>
    </row>
    <row r="46" s="1" customFormat="1" ht="14.25" spans="1:16">
      <c r="A46" s="9">
        <v>43</v>
      </c>
      <c r="B46" s="7"/>
      <c r="C46" s="14" t="s">
        <v>103</v>
      </c>
      <c r="D46" s="14" t="s">
        <v>104</v>
      </c>
      <c r="E46" s="15" t="s">
        <v>74</v>
      </c>
      <c r="F46" s="16" t="s">
        <v>39</v>
      </c>
      <c r="G46" s="19">
        <v>210</v>
      </c>
      <c r="H46" s="17">
        <v>115.82</v>
      </c>
      <c r="I46" s="27">
        <f t="shared" si="0"/>
        <v>94.18</v>
      </c>
      <c r="J46" s="28">
        <f t="shared" si="1"/>
        <v>0.448476190476191</v>
      </c>
      <c r="K46" s="29">
        <v>210</v>
      </c>
      <c r="L46" s="27">
        <f t="shared" si="2"/>
        <v>0</v>
      </c>
      <c r="M46" s="28">
        <f t="shared" si="3"/>
        <v>0</v>
      </c>
      <c r="N46" s="30">
        <v>210</v>
      </c>
      <c r="O46" s="27">
        <f t="shared" si="4"/>
        <v>0</v>
      </c>
      <c r="P46" s="28">
        <f t="shared" si="5"/>
        <v>0</v>
      </c>
    </row>
    <row r="47" s="1" customFormat="1" ht="28.5" spans="1:16">
      <c r="A47" s="9">
        <v>44</v>
      </c>
      <c r="B47" s="7"/>
      <c r="C47" s="14" t="s">
        <v>105</v>
      </c>
      <c r="D47" s="14" t="s">
        <v>83</v>
      </c>
      <c r="E47" s="15" t="s">
        <v>74</v>
      </c>
      <c r="F47" s="16" t="s">
        <v>39</v>
      </c>
      <c r="G47" s="19">
        <v>955</v>
      </c>
      <c r="H47" s="17">
        <v>499.76</v>
      </c>
      <c r="I47" s="27">
        <f t="shared" si="0"/>
        <v>455.24</v>
      </c>
      <c r="J47" s="28">
        <f t="shared" si="1"/>
        <v>0.47669109947644</v>
      </c>
      <c r="K47" s="29">
        <v>955</v>
      </c>
      <c r="L47" s="27">
        <f t="shared" si="2"/>
        <v>0</v>
      </c>
      <c r="M47" s="28">
        <f t="shared" si="3"/>
        <v>0</v>
      </c>
      <c r="N47" s="30">
        <v>955</v>
      </c>
      <c r="O47" s="27">
        <f t="shared" si="4"/>
        <v>0</v>
      </c>
      <c r="P47" s="28">
        <f t="shared" si="5"/>
        <v>0</v>
      </c>
    </row>
    <row r="48" s="1" customFormat="1" ht="28.5" spans="1:16">
      <c r="A48" s="9">
        <v>45</v>
      </c>
      <c r="B48" s="7"/>
      <c r="C48" s="14" t="s">
        <v>106</v>
      </c>
      <c r="D48" s="14" t="s">
        <v>83</v>
      </c>
      <c r="E48" s="15" t="s">
        <v>74</v>
      </c>
      <c r="F48" s="16" t="s">
        <v>39</v>
      </c>
      <c r="G48" s="19">
        <v>1452</v>
      </c>
      <c r="H48" s="17">
        <v>749.46</v>
      </c>
      <c r="I48" s="27">
        <f t="shared" si="0"/>
        <v>702.54</v>
      </c>
      <c r="J48" s="28">
        <f t="shared" si="1"/>
        <v>0.483842975206612</v>
      </c>
      <c r="K48" s="29">
        <v>1452</v>
      </c>
      <c r="L48" s="27">
        <f t="shared" si="2"/>
        <v>0</v>
      </c>
      <c r="M48" s="28">
        <f t="shared" si="3"/>
        <v>0</v>
      </c>
      <c r="N48" s="30">
        <v>1452</v>
      </c>
      <c r="O48" s="27">
        <f t="shared" si="4"/>
        <v>0</v>
      </c>
      <c r="P48" s="28">
        <f t="shared" si="5"/>
        <v>0</v>
      </c>
    </row>
    <row r="49" s="1" customFormat="1" ht="28.5" spans="1:16">
      <c r="A49" s="9">
        <v>46</v>
      </c>
      <c r="B49" s="7"/>
      <c r="C49" s="14" t="s">
        <v>107</v>
      </c>
      <c r="D49" s="14" t="s">
        <v>73</v>
      </c>
      <c r="E49" s="15" t="s">
        <v>74</v>
      </c>
      <c r="F49" s="16" t="s">
        <v>39</v>
      </c>
      <c r="G49" s="19">
        <v>147.876363636364</v>
      </c>
      <c r="H49" s="17">
        <v>89.77</v>
      </c>
      <c r="I49" s="27">
        <f t="shared" si="0"/>
        <v>58.106363636364</v>
      </c>
      <c r="J49" s="28">
        <f t="shared" si="1"/>
        <v>0.39293881866916</v>
      </c>
      <c r="K49" s="29">
        <v>147.88</v>
      </c>
      <c r="L49" s="27">
        <f t="shared" si="2"/>
        <v>-0.00363636363599085</v>
      </c>
      <c r="M49" s="28">
        <f t="shared" si="3"/>
        <v>-2.45905670559554e-5</v>
      </c>
      <c r="N49" s="30">
        <v>147.88</v>
      </c>
      <c r="O49" s="27">
        <f t="shared" si="4"/>
        <v>-0.00363636363599085</v>
      </c>
      <c r="P49" s="28">
        <f t="shared" si="5"/>
        <v>-2.45905670559554e-5</v>
      </c>
    </row>
    <row r="50" s="1" customFormat="1" ht="14.25" spans="1:16">
      <c r="A50" s="9">
        <v>47</v>
      </c>
      <c r="B50" s="7"/>
      <c r="C50" s="14" t="s">
        <v>108</v>
      </c>
      <c r="D50" s="14" t="s">
        <v>91</v>
      </c>
      <c r="E50" s="15" t="s">
        <v>74</v>
      </c>
      <c r="F50" s="16" t="s">
        <v>39</v>
      </c>
      <c r="G50" s="19">
        <v>158.3</v>
      </c>
      <c r="H50" s="17">
        <v>84.04</v>
      </c>
      <c r="I50" s="27">
        <f t="shared" si="0"/>
        <v>74.26</v>
      </c>
      <c r="J50" s="28">
        <f t="shared" si="1"/>
        <v>0.469109286165509</v>
      </c>
      <c r="K50" s="29">
        <v>158.3</v>
      </c>
      <c r="L50" s="27">
        <f t="shared" si="2"/>
        <v>0</v>
      </c>
      <c r="M50" s="28">
        <f t="shared" si="3"/>
        <v>0</v>
      </c>
      <c r="N50" s="30">
        <v>158.3</v>
      </c>
      <c r="O50" s="27">
        <f t="shared" si="4"/>
        <v>0</v>
      </c>
      <c r="P50" s="28">
        <f t="shared" si="5"/>
        <v>0</v>
      </c>
    </row>
    <row r="51" s="1" customFormat="1" ht="14.25" spans="1:16">
      <c r="A51" s="9">
        <v>48</v>
      </c>
      <c r="B51" s="7"/>
      <c r="C51" s="20" t="s">
        <v>109</v>
      </c>
      <c r="D51" s="20" t="s">
        <v>110</v>
      </c>
      <c r="E51" s="15" t="s">
        <v>74</v>
      </c>
      <c r="F51" s="21" t="s">
        <v>69</v>
      </c>
      <c r="G51" s="19">
        <v>200</v>
      </c>
      <c r="H51" s="17">
        <v>135</v>
      </c>
      <c r="I51" s="27">
        <f t="shared" si="0"/>
        <v>65</v>
      </c>
      <c r="J51" s="28">
        <f t="shared" si="1"/>
        <v>0.325</v>
      </c>
      <c r="K51" s="29">
        <v>200</v>
      </c>
      <c r="L51" s="27">
        <f t="shared" si="2"/>
        <v>0</v>
      </c>
      <c r="M51" s="28">
        <f t="shared" si="3"/>
        <v>0</v>
      </c>
      <c r="N51" s="30">
        <v>200</v>
      </c>
      <c r="O51" s="27">
        <f t="shared" si="4"/>
        <v>0</v>
      </c>
      <c r="P51" s="28">
        <f t="shared" si="5"/>
        <v>0</v>
      </c>
    </row>
    <row r="52" s="1" customFormat="1" ht="28.5" spans="1:16">
      <c r="A52" s="9">
        <v>49</v>
      </c>
      <c r="B52" s="7"/>
      <c r="C52" s="20" t="s">
        <v>111</v>
      </c>
      <c r="D52" s="20" t="s">
        <v>112</v>
      </c>
      <c r="E52" s="22" t="s">
        <v>74</v>
      </c>
      <c r="F52" s="21" t="s">
        <v>39</v>
      </c>
      <c r="G52" s="23">
        <v>315</v>
      </c>
      <c r="H52" s="17">
        <v>280</v>
      </c>
      <c r="I52" s="27">
        <f t="shared" si="0"/>
        <v>35</v>
      </c>
      <c r="J52" s="28">
        <f t="shared" si="1"/>
        <v>0.111111111111111</v>
      </c>
      <c r="K52" s="29">
        <v>315</v>
      </c>
      <c r="L52" s="27">
        <f t="shared" si="2"/>
        <v>0</v>
      </c>
      <c r="M52" s="28">
        <f t="shared" si="3"/>
        <v>0</v>
      </c>
      <c r="N52" s="30">
        <v>315</v>
      </c>
      <c r="O52" s="27">
        <f t="shared" si="4"/>
        <v>0</v>
      </c>
      <c r="P52" s="28">
        <f t="shared" si="5"/>
        <v>0</v>
      </c>
    </row>
    <row r="53" s="1" customFormat="1" ht="28.5" spans="1:16">
      <c r="A53" s="9">
        <v>50</v>
      </c>
      <c r="B53" s="7"/>
      <c r="C53" s="20" t="s">
        <v>113</v>
      </c>
      <c r="D53" s="20" t="s">
        <v>114</v>
      </c>
      <c r="E53" s="15" t="s">
        <v>74</v>
      </c>
      <c r="F53" s="21" t="s">
        <v>39</v>
      </c>
      <c r="G53" s="23">
        <v>612</v>
      </c>
      <c r="H53" s="17">
        <v>271.72</v>
      </c>
      <c r="I53" s="27">
        <f t="shared" si="0"/>
        <v>340.28</v>
      </c>
      <c r="J53" s="28">
        <f t="shared" si="1"/>
        <v>0.556013071895425</v>
      </c>
      <c r="K53" s="29">
        <v>612</v>
      </c>
      <c r="L53" s="27">
        <f t="shared" si="2"/>
        <v>0</v>
      </c>
      <c r="M53" s="28">
        <f t="shared" si="3"/>
        <v>0</v>
      </c>
      <c r="N53" s="30">
        <v>612</v>
      </c>
      <c r="O53" s="27">
        <f t="shared" si="4"/>
        <v>0</v>
      </c>
      <c r="P53" s="28">
        <f t="shared" si="5"/>
        <v>0</v>
      </c>
    </row>
    <row r="54" s="1" customFormat="1" ht="28.5" spans="1:16">
      <c r="A54" s="9">
        <v>51</v>
      </c>
      <c r="B54" s="7"/>
      <c r="C54" s="14" t="s">
        <v>115</v>
      </c>
      <c r="D54" s="14" t="s">
        <v>116</v>
      </c>
      <c r="E54" s="15" t="s">
        <v>74</v>
      </c>
      <c r="F54" s="16" t="s">
        <v>39</v>
      </c>
      <c r="G54" s="19">
        <v>378</v>
      </c>
      <c r="H54" s="17">
        <v>190.27</v>
      </c>
      <c r="I54" s="27">
        <f t="shared" si="0"/>
        <v>187.73</v>
      </c>
      <c r="J54" s="28">
        <f t="shared" si="1"/>
        <v>0.496640211640212</v>
      </c>
      <c r="K54" s="29">
        <v>378</v>
      </c>
      <c r="L54" s="27">
        <f t="shared" si="2"/>
        <v>0</v>
      </c>
      <c r="M54" s="28">
        <f t="shared" si="3"/>
        <v>0</v>
      </c>
      <c r="N54" s="30">
        <v>378</v>
      </c>
      <c r="O54" s="27">
        <f t="shared" si="4"/>
        <v>0</v>
      </c>
      <c r="P54" s="28">
        <f t="shared" si="5"/>
        <v>0</v>
      </c>
    </row>
    <row r="55" s="1" customFormat="1" customHeight="1" spans="1:16">
      <c r="A55" s="9">
        <v>52</v>
      </c>
      <c r="B55" s="7" t="s">
        <v>117</v>
      </c>
      <c r="C55" s="14" t="s">
        <v>118</v>
      </c>
      <c r="D55" s="14" t="s">
        <v>119</v>
      </c>
      <c r="E55" s="15" t="s">
        <v>120</v>
      </c>
      <c r="F55" s="16" t="s">
        <v>39</v>
      </c>
      <c r="G55" s="19">
        <v>607.0625</v>
      </c>
      <c r="H55" s="17">
        <v>540</v>
      </c>
      <c r="I55" s="27">
        <f t="shared" si="0"/>
        <v>67.0625</v>
      </c>
      <c r="J55" s="28">
        <f t="shared" si="1"/>
        <v>0.110470503448986</v>
      </c>
      <c r="K55" s="29">
        <v>607.06</v>
      </c>
      <c r="L55" s="27">
        <f t="shared" si="2"/>
        <v>0.00250000000005457</v>
      </c>
      <c r="M55" s="28">
        <f t="shared" si="3"/>
        <v>4.11819211375199e-6</v>
      </c>
      <c r="N55" s="30">
        <v>607.06</v>
      </c>
      <c r="O55" s="27">
        <f t="shared" si="4"/>
        <v>0.00250000000005457</v>
      </c>
      <c r="P55" s="28">
        <f t="shared" si="5"/>
        <v>4.11819211375199e-6</v>
      </c>
    </row>
    <row r="56" s="1" customFormat="1" ht="14.25" spans="1:16">
      <c r="A56" s="9">
        <v>53</v>
      </c>
      <c r="B56" s="7"/>
      <c r="C56" s="14" t="s">
        <v>121</v>
      </c>
      <c r="D56" s="14" t="s">
        <v>122</v>
      </c>
      <c r="E56" s="15" t="s">
        <v>120</v>
      </c>
      <c r="F56" s="16" t="s">
        <v>61</v>
      </c>
      <c r="G56" s="19">
        <v>561.234375</v>
      </c>
      <c r="H56" s="17">
        <v>520</v>
      </c>
      <c r="I56" s="27">
        <f t="shared" si="0"/>
        <v>41.234375</v>
      </c>
      <c r="J56" s="28">
        <f t="shared" si="1"/>
        <v>0.0734708650018096</v>
      </c>
      <c r="K56" s="29">
        <v>561.23</v>
      </c>
      <c r="L56" s="27">
        <f t="shared" si="2"/>
        <v>0.00437499999998181</v>
      </c>
      <c r="M56" s="28">
        <f t="shared" si="3"/>
        <v>7.7953172415389e-6</v>
      </c>
      <c r="N56" s="30">
        <v>561.23</v>
      </c>
      <c r="O56" s="27">
        <f t="shared" si="4"/>
        <v>0.00437499999998181</v>
      </c>
      <c r="P56" s="28">
        <f t="shared" si="5"/>
        <v>7.7953172415389e-6</v>
      </c>
    </row>
    <row r="57" s="1" customFormat="1" ht="28.5" spans="1:16">
      <c r="A57" s="9">
        <v>54</v>
      </c>
      <c r="B57" s="7"/>
      <c r="C57" s="14" t="s">
        <v>123</v>
      </c>
      <c r="D57" s="14" t="s">
        <v>124</v>
      </c>
      <c r="E57" s="15" t="s">
        <v>120</v>
      </c>
      <c r="F57" s="16" t="s">
        <v>39</v>
      </c>
      <c r="G57" s="19">
        <v>622.024347826087</v>
      </c>
      <c r="H57" s="17">
        <v>600</v>
      </c>
      <c r="I57" s="27">
        <f t="shared" si="0"/>
        <v>22.024347826087</v>
      </c>
      <c r="J57" s="28">
        <f t="shared" si="1"/>
        <v>0.0354075333273688</v>
      </c>
      <c r="K57" s="29">
        <v>622.02</v>
      </c>
      <c r="L57" s="27">
        <f t="shared" si="2"/>
        <v>0.00434782608704154</v>
      </c>
      <c r="M57" s="28">
        <f t="shared" si="3"/>
        <v>6.98980048327169e-6</v>
      </c>
      <c r="N57" s="30">
        <v>622.02</v>
      </c>
      <c r="O57" s="27">
        <f t="shared" si="4"/>
        <v>0.00434782608704154</v>
      </c>
      <c r="P57" s="28">
        <f t="shared" si="5"/>
        <v>6.98980048327169e-6</v>
      </c>
    </row>
    <row r="58" s="1" customFormat="1" ht="14.25" spans="1:16">
      <c r="A58" s="9">
        <v>55</v>
      </c>
      <c r="B58" s="7"/>
      <c r="C58" s="14" t="s">
        <v>125</v>
      </c>
      <c r="D58" s="14" t="s">
        <v>126</v>
      </c>
      <c r="E58" s="15" t="s">
        <v>120</v>
      </c>
      <c r="F58" s="16" t="s">
        <v>39</v>
      </c>
      <c r="G58" s="19">
        <v>655.776428571429</v>
      </c>
      <c r="H58" s="17">
        <v>620</v>
      </c>
      <c r="I58" s="27">
        <f t="shared" si="0"/>
        <v>35.7764285714291</v>
      </c>
      <c r="J58" s="28">
        <f t="shared" si="1"/>
        <v>0.0545558318547161</v>
      </c>
      <c r="K58" s="29">
        <v>655.78</v>
      </c>
      <c r="L58" s="27">
        <f t="shared" si="2"/>
        <v>-0.00357142857092185</v>
      </c>
      <c r="M58" s="28">
        <f t="shared" si="3"/>
        <v>-5.44610695858954e-6</v>
      </c>
      <c r="N58" s="30">
        <v>655.78</v>
      </c>
      <c r="O58" s="27">
        <f t="shared" si="4"/>
        <v>-0.00357142857092185</v>
      </c>
      <c r="P58" s="28">
        <f t="shared" si="5"/>
        <v>-5.44610695858953e-6</v>
      </c>
    </row>
    <row r="59" s="1" customFormat="1" ht="28.5" spans="1:16">
      <c r="A59" s="9">
        <v>56</v>
      </c>
      <c r="B59" s="7"/>
      <c r="C59" s="14" t="s">
        <v>127</v>
      </c>
      <c r="D59" s="14" t="s">
        <v>124</v>
      </c>
      <c r="E59" s="15" t="s">
        <v>120</v>
      </c>
      <c r="F59" s="16" t="s">
        <v>39</v>
      </c>
      <c r="G59" s="19">
        <v>607.0625</v>
      </c>
      <c r="H59" s="17">
        <v>540</v>
      </c>
      <c r="I59" s="27">
        <f t="shared" si="0"/>
        <v>67.0625</v>
      </c>
      <c r="J59" s="28">
        <f t="shared" si="1"/>
        <v>0.110470503448986</v>
      </c>
      <c r="K59" s="29">
        <v>607.06</v>
      </c>
      <c r="L59" s="27">
        <f t="shared" si="2"/>
        <v>0.00250000000005457</v>
      </c>
      <c r="M59" s="28">
        <f t="shared" si="3"/>
        <v>4.11819211375199e-6</v>
      </c>
      <c r="N59" s="30">
        <v>607.06</v>
      </c>
      <c r="O59" s="27">
        <f t="shared" si="4"/>
        <v>0.00250000000005457</v>
      </c>
      <c r="P59" s="28">
        <f t="shared" si="5"/>
        <v>4.11819211375199e-6</v>
      </c>
    </row>
    <row r="60" s="1" customFormat="1" ht="14.25" spans="1:16">
      <c r="A60" s="9">
        <v>57</v>
      </c>
      <c r="B60" s="7"/>
      <c r="C60" s="14" t="s">
        <v>128</v>
      </c>
      <c r="D60" s="14" t="s">
        <v>67</v>
      </c>
      <c r="E60" s="15" t="s">
        <v>129</v>
      </c>
      <c r="F60" s="16" t="s">
        <v>39</v>
      </c>
      <c r="G60" s="19">
        <v>540</v>
      </c>
      <c r="H60" s="17">
        <v>540</v>
      </c>
      <c r="I60" s="27">
        <f t="shared" si="0"/>
        <v>0</v>
      </c>
      <c r="J60" s="28">
        <f t="shared" si="1"/>
        <v>0</v>
      </c>
      <c r="K60" s="29">
        <v>540</v>
      </c>
      <c r="L60" s="27">
        <f t="shared" si="2"/>
        <v>0</v>
      </c>
      <c r="M60" s="28">
        <f t="shared" si="3"/>
        <v>0</v>
      </c>
      <c r="N60" s="30">
        <v>540</v>
      </c>
      <c r="O60" s="27">
        <f t="shared" si="4"/>
        <v>0</v>
      </c>
      <c r="P60" s="28">
        <f t="shared" si="5"/>
        <v>0</v>
      </c>
    </row>
    <row r="61" s="1" customFormat="1" ht="14.25" spans="1:16">
      <c r="A61" s="9">
        <v>58</v>
      </c>
      <c r="B61" s="7"/>
      <c r="C61" s="14" t="s">
        <v>130</v>
      </c>
      <c r="D61" s="14" t="s">
        <v>131</v>
      </c>
      <c r="E61" s="15" t="s">
        <v>129</v>
      </c>
      <c r="F61" s="16" t="s">
        <v>39</v>
      </c>
      <c r="G61" s="19">
        <v>265.288660714286</v>
      </c>
      <c r="H61" s="17">
        <v>260</v>
      </c>
      <c r="I61" s="27">
        <f t="shared" si="0"/>
        <v>5.28866071428598</v>
      </c>
      <c r="J61" s="28">
        <f t="shared" si="1"/>
        <v>0.0199354947929035</v>
      </c>
      <c r="K61" s="29">
        <v>265.29</v>
      </c>
      <c r="L61" s="27">
        <f t="shared" si="2"/>
        <v>-0.00133928571403885</v>
      </c>
      <c r="M61" s="28">
        <f t="shared" si="3"/>
        <v>-5.04840919484777e-6</v>
      </c>
      <c r="N61" s="30">
        <v>265.29</v>
      </c>
      <c r="O61" s="27">
        <f t="shared" si="4"/>
        <v>-0.00133928571403885</v>
      </c>
      <c r="P61" s="28">
        <f t="shared" si="5"/>
        <v>-5.04840919484776e-6</v>
      </c>
    </row>
    <row r="62" s="1" customFormat="1" ht="14.25" spans="1:16">
      <c r="A62" s="9">
        <v>59</v>
      </c>
      <c r="B62" s="7"/>
      <c r="C62" s="14" t="s">
        <v>42</v>
      </c>
      <c r="D62" s="14" t="s">
        <v>132</v>
      </c>
      <c r="E62" s="15" t="s">
        <v>133</v>
      </c>
      <c r="F62" s="16" t="s">
        <v>19</v>
      </c>
      <c r="G62" s="19">
        <v>276.173913043478</v>
      </c>
      <c r="H62" s="17">
        <v>260</v>
      </c>
      <c r="I62" s="27">
        <f t="shared" si="0"/>
        <v>16.173913043478</v>
      </c>
      <c r="J62" s="28">
        <f t="shared" si="1"/>
        <v>0.0585642317380344</v>
      </c>
      <c r="K62" s="29">
        <v>276.17</v>
      </c>
      <c r="L62" s="27">
        <f t="shared" si="2"/>
        <v>0.00391304347800769</v>
      </c>
      <c r="M62" s="28">
        <f t="shared" si="3"/>
        <v>1.41687657421563e-5</v>
      </c>
      <c r="N62" s="30">
        <v>276.17</v>
      </c>
      <c r="O62" s="27">
        <f t="shared" si="4"/>
        <v>0.00391304347800769</v>
      </c>
      <c r="P62" s="28">
        <f t="shared" si="5"/>
        <v>1.41687657421563e-5</v>
      </c>
    </row>
    <row r="63" s="1" customFormat="1" ht="28.5" spans="1:16">
      <c r="A63" s="9">
        <v>60</v>
      </c>
      <c r="B63" s="7"/>
      <c r="C63" s="14" t="s">
        <v>134</v>
      </c>
      <c r="D63" s="14" t="s">
        <v>124</v>
      </c>
      <c r="E63" s="15" t="s">
        <v>133</v>
      </c>
      <c r="F63" s="16" t="s">
        <v>39</v>
      </c>
      <c r="G63" s="19">
        <v>607.0625</v>
      </c>
      <c r="H63" s="17">
        <v>540</v>
      </c>
      <c r="I63" s="27">
        <f t="shared" si="0"/>
        <v>67.0625</v>
      </c>
      <c r="J63" s="28">
        <f t="shared" si="1"/>
        <v>0.110470503448986</v>
      </c>
      <c r="K63" s="29">
        <v>607.06</v>
      </c>
      <c r="L63" s="27">
        <f t="shared" si="2"/>
        <v>0.00250000000005457</v>
      </c>
      <c r="M63" s="28">
        <f t="shared" si="3"/>
        <v>4.11819211375199e-6</v>
      </c>
      <c r="N63" s="30">
        <v>607.06</v>
      </c>
      <c r="O63" s="27">
        <f t="shared" si="4"/>
        <v>0.00250000000005457</v>
      </c>
      <c r="P63" s="28">
        <f t="shared" si="5"/>
        <v>4.11819211375199e-6</v>
      </c>
    </row>
    <row r="64" s="1" customFormat="1" ht="28.5" spans="1:16">
      <c r="A64" s="9">
        <v>61</v>
      </c>
      <c r="B64" s="7"/>
      <c r="C64" s="14" t="s">
        <v>135</v>
      </c>
      <c r="D64" s="14" t="s">
        <v>136</v>
      </c>
      <c r="E64" s="15" t="s">
        <v>133</v>
      </c>
      <c r="F64" s="16" t="s">
        <v>39</v>
      </c>
      <c r="G64" s="19">
        <v>670.287234042553</v>
      </c>
      <c r="H64" s="17">
        <v>660</v>
      </c>
      <c r="I64" s="27">
        <f t="shared" si="0"/>
        <v>10.287234042553</v>
      </c>
      <c r="J64" s="28">
        <f t="shared" si="1"/>
        <v>0.0153475010713093</v>
      </c>
      <c r="K64" s="29">
        <v>670.29</v>
      </c>
      <c r="L64" s="27">
        <f t="shared" si="2"/>
        <v>-0.00276595744696806</v>
      </c>
      <c r="M64" s="28">
        <f t="shared" si="3"/>
        <v>-4.12652562437503e-6</v>
      </c>
      <c r="N64" s="30">
        <v>670.29</v>
      </c>
      <c r="O64" s="27">
        <f t="shared" si="4"/>
        <v>-0.00276595744696806</v>
      </c>
      <c r="P64" s="28">
        <f t="shared" si="5"/>
        <v>-4.12652562437503e-6</v>
      </c>
    </row>
    <row r="65" s="1" customFormat="1" ht="14.25" spans="1:16">
      <c r="A65" s="9">
        <v>62</v>
      </c>
      <c r="B65" s="7"/>
      <c r="C65" s="14" t="s">
        <v>137</v>
      </c>
      <c r="D65" s="14" t="s">
        <v>136</v>
      </c>
      <c r="E65" s="15" t="s">
        <v>133</v>
      </c>
      <c r="F65" s="16" t="s">
        <v>39</v>
      </c>
      <c r="G65" s="19">
        <v>1080</v>
      </c>
      <c r="H65" s="17">
        <v>680</v>
      </c>
      <c r="I65" s="27">
        <f t="shared" si="0"/>
        <v>400</v>
      </c>
      <c r="J65" s="28">
        <f t="shared" si="1"/>
        <v>0.37037037037037</v>
      </c>
      <c r="K65" s="29">
        <v>1080</v>
      </c>
      <c r="L65" s="27">
        <f t="shared" si="2"/>
        <v>0</v>
      </c>
      <c r="M65" s="28">
        <f t="shared" si="3"/>
        <v>0</v>
      </c>
      <c r="N65" s="30">
        <v>1080</v>
      </c>
      <c r="O65" s="27">
        <f t="shared" si="4"/>
        <v>0</v>
      </c>
      <c r="P65" s="28">
        <f t="shared" si="5"/>
        <v>0</v>
      </c>
    </row>
    <row r="66" ht="14.25" spans="1:16">
      <c r="A66" s="9">
        <v>63</v>
      </c>
      <c r="B66" s="7"/>
      <c r="C66" s="14" t="s">
        <v>138</v>
      </c>
      <c r="D66" s="14" t="s">
        <v>136</v>
      </c>
      <c r="E66" s="15" t="s">
        <v>133</v>
      </c>
      <c r="F66" s="16" t="s">
        <v>39</v>
      </c>
      <c r="G66" s="8">
        <v>1800</v>
      </c>
      <c r="H66" s="17">
        <v>1500</v>
      </c>
      <c r="I66" s="27">
        <f t="shared" si="0"/>
        <v>300</v>
      </c>
      <c r="J66" s="28">
        <f t="shared" si="1"/>
        <v>0.166666666666667</v>
      </c>
      <c r="K66" s="29">
        <v>1800</v>
      </c>
      <c r="L66" s="27">
        <f t="shared" si="2"/>
        <v>0</v>
      </c>
      <c r="M66" s="28">
        <f t="shared" si="3"/>
        <v>0</v>
      </c>
      <c r="N66" s="30">
        <v>1800</v>
      </c>
      <c r="O66" s="27">
        <f t="shared" si="4"/>
        <v>0</v>
      </c>
      <c r="P66" s="28">
        <f t="shared" si="5"/>
        <v>0</v>
      </c>
    </row>
    <row r="67" s="1" customFormat="1" ht="14.25" spans="1:16">
      <c r="A67" s="9">
        <v>64</v>
      </c>
      <c r="B67" s="7"/>
      <c r="C67" s="14" t="s">
        <v>139</v>
      </c>
      <c r="D67" s="14" t="s">
        <v>136</v>
      </c>
      <c r="E67" s="15" t="s">
        <v>133</v>
      </c>
      <c r="F67" s="16" t="s">
        <v>39</v>
      </c>
      <c r="G67" s="19">
        <v>1572</v>
      </c>
      <c r="H67" s="17">
        <v>1200</v>
      </c>
      <c r="I67" s="27">
        <f t="shared" si="0"/>
        <v>372</v>
      </c>
      <c r="J67" s="28">
        <f t="shared" si="1"/>
        <v>0.236641221374046</v>
      </c>
      <c r="K67" s="29">
        <v>1572</v>
      </c>
      <c r="L67" s="27">
        <f t="shared" si="2"/>
        <v>0</v>
      </c>
      <c r="M67" s="28">
        <f t="shared" si="3"/>
        <v>0</v>
      </c>
      <c r="N67" s="30">
        <v>1572</v>
      </c>
      <c r="O67" s="27">
        <f t="shared" si="4"/>
        <v>0</v>
      </c>
      <c r="P67" s="28">
        <f t="shared" si="5"/>
        <v>0</v>
      </c>
    </row>
    <row r="68" ht="28.5" spans="1:16">
      <c r="A68" s="9">
        <v>65</v>
      </c>
      <c r="B68" s="7" t="s">
        <v>140</v>
      </c>
      <c r="C68" s="14" t="s">
        <v>141</v>
      </c>
      <c r="D68" s="14" t="s">
        <v>142</v>
      </c>
      <c r="E68" s="15" t="s">
        <v>143</v>
      </c>
      <c r="F68" s="16" t="s">
        <v>39</v>
      </c>
      <c r="G68" s="8">
        <v>600</v>
      </c>
      <c r="H68" s="17">
        <v>600</v>
      </c>
      <c r="I68" s="27">
        <f t="shared" ref="I68:I127" si="6">G68-H68</f>
        <v>0</v>
      </c>
      <c r="J68" s="28">
        <f t="shared" ref="J68:J127" si="7">I68/G68</f>
        <v>0</v>
      </c>
      <c r="K68" s="29">
        <v>600</v>
      </c>
      <c r="L68" s="27">
        <f t="shared" ref="L68:L127" si="8">G68-K68</f>
        <v>0</v>
      </c>
      <c r="M68" s="28">
        <f t="shared" ref="M68:M127" si="9">L68/G68</f>
        <v>0</v>
      </c>
      <c r="N68" s="30">
        <v>600</v>
      </c>
      <c r="O68" s="27">
        <f t="shared" ref="O68:O127" si="10">G68-N68</f>
        <v>0</v>
      </c>
      <c r="P68" s="28">
        <f t="shared" ref="P68:P127" si="11">O68/G68</f>
        <v>0</v>
      </c>
    </row>
    <row r="69" s="1" customFormat="1" ht="14.25" spans="1:16">
      <c r="A69" s="9">
        <v>66</v>
      </c>
      <c r="B69" s="7"/>
      <c r="C69" s="14" t="s">
        <v>144</v>
      </c>
      <c r="D69" s="14" t="s">
        <v>142</v>
      </c>
      <c r="E69" s="15" t="s">
        <v>143</v>
      </c>
      <c r="F69" s="16" t="s">
        <v>39</v>
      </c>
      <c r="G69" s="19">
        <v>122.8</v>
      </c>
      <c r="H69" s="17">
        <v>110</v>
      </c>
      <c r="I69" s="27">
        <f t="shared" si="6"/>
        <v>12.8</v>
      </c>
      <c r="J69" s="28">
        <f t="shared" si="7"/>
        <v>0.104234527687296</v>
      </c>
      <c r="K69" s="29">
        <v>122.8</v>
      </c>
      <c r="L69" s="27">
        <f t="shared" si="8"/>
        <v>0</v>
      </c>
      <c r="M69" s="28">
        <f t="shared" si="9"/>
        <v>0</v>
      </c>
      <c r="N69" s="30">
        <v>122.8</v>
      </c>
      <c r="O69" s="27">
        <f t="shared" si="10"/>
        <v>0</v>
      </c>
      <c r="P69" s="28">
        <f t="shared" si="11"/>
        <v>0</v>
      </c>
    </row>
    <row r="70" s="1" customFormat="1" ht="14.25" spans="1:16">
      <c r="A70" s="9">
        <v>67</v>
      </c>
      <c r="B70" s="7"/>
      <c r="C70" s="14" t="s">
        <v>145</v>
      </c>
      <c r="D70" s="14" t="s">
        <v>142</v>
      </c>
      <c r="E70" s="15" t="s">
        <v>143</v>
      </c>
      <c r="F70" s="16" t="s">
        <v>39</v>
      </c>
      <c r="G70" s="19">
        <v>172.266666666667</v>
      </c>
      <c r="H70" s="17">
        <v>170</v>
      </c>
      <c r="I70" s="27">
        <f t="shared" si="6"/>
        <v>2.26666666666699</v>
      </c>
      <c r="J70" s="28">
        <f t="shared" si="7"/>
        <v>0.013157894736844</v>
      </c>
      <c r="K70" s="29">
        <v>172.27</v>
      </c>
      <c r="L70" s="27">
        <f t="shared" si="8"/>
        <v>-0.00333333333301766</v>
      </c>
      <c r="M70" s="28">
        <f t="shared" si="9"/>
        <v>-1.93498451994059e-5</v>
      </c>
      <c r="N70" s="30">
        <v>172.27</v>
      </c>
      <c r="O70" s="27">
        <f t="shared" si="10"/>
        <v>-0.00333333333301766</v>
      </c>
      <c r="P70" s="28">
        <f t="shared" si="11"/>
        <v>-1.93498451994059e-5</v>
      </c>
    </row>
    <row r="71" s="1" customFormat="1" ht="14.25" spans="1:16">
      <c r="A71" s="9">
        <v>68</v>
      </c>
      <c r="B71" s="7" t="s">
        <v>146</v>
      </c>
      <c r="C71" s="14" t="s">
        <v>147</v>
      </c>
      <c r="D71" s="14" t="s">
        <v>148</v>
      </c>
      <c r="E71" s="15" t="s">
        <v>149</v>
      </c>
      <c r="F71" s="16" t="s">
        <v>19</v>
      </c>
      <c r="G71" s="8" t="s">
        <v>70</v>
      </c>
      <c r="H71" s="17">
        <v>110</v>
      </c>
      <c r="I71" s="27" t="e">
        <f t="shared" si="6"/>
        <v>#VALUE!</v>
      </c>
      <c r="J71" s="28" t="e">
        <f t="shared" si="7"/>
        <v>#VALUE!</v>
      </c>
      <c r="K71" s="29">
        <v>160</v>
      </c>
      <c r="L71" s="27" t="e">
        <f t="shared" si="8"/>
        <v>#VALUE!</v>
      </c>
      <c r="M71" s="28" t="e">
        <f t="shared" si="9"/>
        <v>#VALUE!</v>
      </c>
      <c r="N71" s="30">
        <v>160</v>
      </c>
      <c r="O71" s="27" t="e">
        <f t="shared" si="10"/>
        <v>#VALUE!</v>
      </c>
      <c r="P71" s="28" t="e">
        <f t="shared" si="11"/>
        <v>#VALUE!</v>
      </c>
    </row>
    <row r="72" s="1" customFormat="1" ht="14.25" spans="1:16">
      <c r="A72" s="9">
        <v>69</v>
      </c>
      <c r="B72" s="7"/>
      <c r="C72" s="14" t="s">
        <v>147</v>
      </c>
      <c r="D72" s="14" t="s">
        <v>150</v>
      </c>
      <c r="E72" s="15" t="s">
        <v>149</v>
      </c>
      <c r="F72" s="16" t="s">
        <v>19</v>
      </c>
      <c r="G72" s="8" t="s">
        <v>70</v>
      </c>
      <c r="H72" s="17">
        <v>110</v>
      </c>
      <c r="I72" s="27" t="e">
        <f t="shared" si="6"/>
        <v>#VALUE!</v>
      </c>
      <c r="J72" s="28" t="e">
        <f t="shared" si="7"/>
        <v>#VALUE!</v>
      </c>
      <c r="K72" s="29">
        <v>160</v>
      </c>
      <c r="L72" s="27" t="e">
        <f t="shared" si="8"/>
        <v>#VALUE!</v>
      </c>
      <c r="M72" s="28" t="e">
        <f t="shared" si="9"/>
        <v>#VALUE!</v>
      </c>
      <c r="N72" s="30">
        <v>160</v>
      </c>
      <c r="O72" s="27" t="e">
        <f t="shared" si="10"/>
        <v>#VALUE!</v>
      </c>
      <c r="P72" s="28" t="e">
        <f t="shared" si="11"/>
        <v>#VALUE!</v>
      </c>
    </row>
    <row r="73" s="1" customFormat="1" ht="14.25" spans="1:16">
      <c r="A73" s="9">
        <v>70</v>
      </c>
      <c r="B73" s="7"/>
      <c r="C73" s="20" t="s">
        <v>151</v>
      </c>
      <c r="D73" s="20" t="s">
        <v>152</v>
      </c>
      <c r="E73" s="15" t="s">
        <v>149</v>
      </c>
      <c r="F73" s="21" t="s">
        <v>19</v>
      </c>
      <c r="G73" s="19">
        <v>160</v>
      </c>
      <c r="H73" s="17">
        <v>110</v>
      </c>
      <c r="I73" s="27">
        <f t="shared" si="6"/>
        <v>50</v>
      </c>
      <c r="J73" s="28">
        <f t="shared" si="7"/>
        <v>0.3125</v>
      </c>
      <c r="K73" s="29">
        <v>160</v>
      </c>
      <c r="L73" s="27">
        <f t="shared" si="8"/>
        <v>0</v>
      </c>
      <c r="M73" s="28">
        <f t="shared" si="9"/>
        <v>0</v>
      </c>
      <c r="N73" s="30">
        <v>160</v>
      </c>
      <c r="O73" s="27">
        <f t="shared" si="10"/>
        <v>0</v>
      </c>
      <c r="P73" s="28">
        <f t="shared" si="11"/>
        <v>0</v>
      </c>
    </row>
    <row r="74" s="1" customFormat="1" ht="14.25" spans="1:16">
      <c r="A74" s="9">
        <v>71</v>
      </c>
      <c r="B74" s="7"/>
      <c r="C74" s="14" t="s">
        <v>153</v>
      </c>
      <c r="D74" s="14" t="s">
        <v>154</v>
      </c>
      <c r="E74" s="15" t="s">
        <v>155</v>
      </c>
      <c r="F74" s="16" t="s">
        <v>39</v>
      </c>
      <c r="G74" s="19">
        <v>84.6</v>
      </c>
      <c r="H74" s="17">
        <v>110</v>
      </c>
      <c r="I74" s="27">
        <f t="shared" si="6"/>
        <v>-25.4</v>
      </c>
      <c r="J74" s="28">
        <f t="shared" si="7"/>
        <v>-0.300236406619385</v>
      </c>
      <c r="K74" s="29">
        <v>160</v>
      </c>
      <c r="L74" s="27">
        <f t="shared" si="8"/>
        <v>-75.4</v>
      </c>
      <c r="M74" s="28">
        <f t="shared" si="9"/>
        <v>-0.891252955082742</v>
      </c>
      <c r="N74" s="30">
        <v>175</v>
      </c>
      <c r="O74" s="27">
        <f t="shared" si="10"/>
        <v>-90.4</v>
      </c>
      <c r="P74" s="28">
        <f t="shared" si="11"/>
        <v>-1.06855791962175</v>
      </c>
    </row>
    <row r="75" s="1" customFormat="1" ht="14.25" spans="1:16">
      <c r="A75" s="9">
        <v>72</v>
      </c>
      <c r="B75" s="7"/>
      <c r="C75" s="14" t="s">
        <v>156</v>
      </c>
      <c r="D75" s="14" t="s">
        <v>154</v>
      </c>
      <c r="E75" s="15" t="s">
        <v>155</v>
      </c>
      <c r="F75" s="16" t="s">
        <v>19</v>
      </c>
      <c r="G75" s="19">
        <v>84.12</v>
      </c>
      <c r="H75" s="17">
        <v>110</v>
      </c>
      <c r="I75" s="27">
        <f t="shared" si="6"/>
        <v>-25.88</v>
      </c>
      <c r="J75" s="28">
        <f t="shared" si="7"/>
        <v>-0.307655729909653</v>
      </c>
      <c r="K75" s="29">
        <v>160</v>
      </c>
      <c r="L75" s="27">
        <f t="shared" si="8"/>
        <v>-75.88</v>
      </c>
      <c r="M75" s="28">
        <f t="shared" si="9"/>
        <v>-0.902044698050404</v>
      </c>
      <c r="N75" s="30">
        <v>175</v>
      </c>
      <c r="O75" s="27">
        <f t="shared" si="10"/>
        <v>-90.88</v>
      </c>
      <c r="P75" s="28">
        <f t="shared" si="11"/>
        <v>-1.08036138849263</v>
      </c>
    </row>
    <row r="76" s="1" customFormat="1" ht="14.25" spans="1:16">
      <c r="A76" s="9">
        <v>73</v>
      </c>
      <c r="B76" s="7"/>
      <c r="C76" s="14" t="s">
        <v>157</v>
      </c>
      <c r="D76" s="14" t="s">
        <v>158</v>
      </c>
      <c r="E76" s="15" t="s">
        <v>155</v>
      </c>
      <c r="F76" s="16" t="s">
        <v>19</v>
      </c>
      <c r="G76" s="19">
        <v>84.487</v>
      </c>
      <c r="H76" s="17">
        <v>110</v>
      </c>
      <c r="I76" s="27">
        <f t="shared" si="6"/>
        <v>-25.513</v>
      </c>
      <c r="J76" s="28">
        <f t="shared" si="7"/>
        <v>-0.301975451844663</v>
      </c>
      <c r="K76" s="29">
        <v>84.49</v>
      </c>
      <c r="L76" s="27">
        <f t="shared" si="8"/>
        <v>-0.00300000000000011</v>
      </c>
      <c r="M76" s="28">
        <f t="shared" si="9"/>
        <v>-3.55084214139467e-5</v>
      </c>
      <c r="N76" s="30">
        <v>84.49</v>
      </c>
      <c r="O76" s="27">
        <f t="shared" si="10"/>
        <v>-0.00300000000000011</v>
      </c>
      <c r="P76" s="28">
        <f t="shared" si="11"/>
        <v>-3.55084214139467e-5</v>
      </c>
    </row>
    <row r="77" s="1" customFormat="1" ht="42.75" spans="1:16">
      <c r="A77" s="9">
        <v>74</v>
      </c>
      <c r="B77" s="7" t="s">
        <v>159</v>
      </c>
      <c r="C77" s="14" t="s">
        <v>160</v>
      </c>
      <c r="D77" s="14" t="s">
        <v>161</v>
      </c>
      <c r="E77" s="15" t="s">
        <v>162</v>
      </c>
      <c r="F77" s="16" t="s">
        <v>39</v>
      </c>
      <c r="G77" s="19">
        <v>549.091363636364</v>
      </c>
      <c r="H77" s="17">
        <v>360</v>
      </c>
      <c r="I77" s="27">
        <f t="shared" si="6"/>
        <v>189.091363636364</v>
      </c>
      <c r="J77" s="28">
        <f t="shared" si="7"/>
        <v>0.344371403666057</v>
      </c>
      <c r="K77" s="29">
        <v>549.09</v>
      </c>
      <c r="L77" s="27">
        <f t="shared" si="8"/>
        <v>0.00136363636397618</v>
      </c>
      <c r="M77" s="28">
        <f t="shared" si="9"/>
        <v>2.48344165339896e-6</v>
      </c>
      <c r="N77" s="30">
        <v>549.09</v>
      </c>
      <c r="O77" s="27">
        <f t="shared" si="10"/>
        <v>0.00136363636397618</v>
      </c>
      <c r="P77" s="28">
        <f t="shared" si="11"/>
        <v>2.48344165339896e-6</v>
      </c>
    </row>
    <row r="78" ht="28.5" spans="1:16">
      <c r="A78" s="9">
        <v>75</v>
      </c>
      <c r="B78" s="7" t="s">
        <v>163</v>
      </c>
      <c r="C78" s="14" t="s">
        <v>164</v>
      </c>
      <c r="D78" s="14" t="s">
        <v>165</v>
      </c>
      <c r="E78" s="15" t="s">
        <v>166</v>
      </c>
      <c r="F78" s="16" t="s">
        <v>39</v>
      </c>
      <c r="G78" s="8">
        <v>460</v>
      </c>
      <c r="H78" s="17">
        <v>350</v>
      </c>
      <c r="I78" s="27">
        <f t="shared" si="6"/>
        <v>110</v>
      </c>
      <c r="J78" s="28">
        <f t="shared" si="7"/>
        <v>0.239130434782609</v>
      </c>
      <c r="K78" s="29">
        <v>460</v>
      </c>
      <c r="L78" s="27">
        <f t="shared" si="8"/>
        <v>0</v>
      </c>
      <c r="M78" s="28">
        <f t="shared" si="9"/>
        <v>0</v>
      </c>
      <c r="N78" s="30">
        <v>460</v>
      </c>
      <c r="O78" s="27">
        <f t="shared" si="10"/>
        <v>0</v>
      </c>
      <c r="P78" s="28">
        <f t="shared" si="11"/>
        <v>0</v>
      </c>
    </row>
    <row r="79" s="1" customFormat="1" ht="14.25" spans="1:16">
      <c r="A79" s="9">
        <v>76</v>
      </c>
      <c r="B79" s="33" t="s">
        <v>167</v>
      </c>
      <c r="C79" s="14" t="s">
        <v>168</v>
      </c>
      <c r="D79" s="14" t="s">
        <v>169</v>
      </c>
      <c r="E79" s="15" t="s">
        <v>170</v>
      </c>
      <c r="F79" s="16" t="s">
        <v>39</v>
      </c>
      <c r="G79" s="19">
        <v>189</v>
      </c>
      <c r="H79" s="17">
        <v>168</v>
      </c>
      <c r="I79" s="27">
        <f t="shared" si="6"/>
        <v>21</v>
      </c>
      <c r="J79" s="28">
        <f t="shared" si="7"/>
        <v>0.111111111111111</v>
      </c>
      <c r="K79" s="29">
        <v>189</v>
      </c>
      <c r="L79" s="27">
        <f t="shared" si="8"/>
        <v>0</v>
      </c>
      <c r="M79" s="28">
        <f t="shared" si="9"/>
        <v>0</v>
      </c>
      <c r="N79" s="30">
        <v>189</v>
      </c>
      <c r="O79" s="27">
        <f t="shared" si="10"/>
        <v>0</v>
      </c>
      <c r="P79" s="28">
        <f t="shared" si="11"/>
        <v>0</v>
      </c>
    </row>
    <row r="80" s="1" customFormat="1" ht="14.25" spans="1:16">
      <c r="A80" s="9">
        <v>77</v>
      </c>
      <c r="B80" s="34"/>
      <c r="C80" s="14" t="s">
        <v>171</v>
      </c>
      <c r="D80" s="14" t="s">
        <v>142</v>
      </c>
      <c r="E80" s="15" t="s">
        <v>172</v>
      </c>
      <c r="F80" s="16" t="s">
        <v>39</v>
      </c>
      <c r="G80" s="19">
        <v>100</v>
      </c>
      <c r="H80" s="17">
        <v>100</v>
      </c>
      <c r="I80" s="27">
        <f t="shared" si="6"/>
        <v>0</v>
      </c>
      <c r="J80" s="28">
        <f t="shared" si="7"/>
        <v>0</v>
      </c>
      <c r="K80" s="29">
        <v>100</v>
      </c>
      <c r="L80" s="27">
        <f t="shared" si="8"/>
        <v>0</v>
      </c>
      <c r="M80" s="28">
        <f t="shared" si="9"/>
        <v>0</v>
      </c>
      <c r="N80" s="30">
        <v>100</v>
      </c>
      <c r="O80" s="27">
        <f t="shared" si="10"/>
        <v>0</v>
      </c>
      <c r="P80" s="28">
        <f t="shared" si="11"/>
        <v>0</v>
      </c>
    </row>
    <row r="81" ht="14.25" spans="1:16">
      <c r="A81" s="9">
        <v>78</v>
      </c>
      <c r="B81" s="34"/>
      <c r="C81" s="14" t="s">
        <v>173</v>
      </c>
      <c r="D81" s="14" t="s">
        <v>174</v>
      </c>
      <c r="E81" s="15" t="s">
        <v>175</v>
      </c>
      <c r="F81" s="16" t="s">
        <v>176</v>
      </c>
      <c r="G81" s="8">
        <v>50</v>
      </c>
      <c r="H81" s="17">
        <v>25</v>
      </c>
      <c r="I81" s="27">
        <f t="shared" si="6"/>
        <v>25</v>
      </c>
      <c r="J81" s="28">
        <f t="shared" si="7"/>
        <v>0.5</v>
      </c>
      <c r="K81" s="29">
        <v>50</v>
      </c>
      <c r="L81" s="27">
        <f t="shared" si="8"/>
        <v>0</v>
      </c>
      <c r="M81" s="28">
        <f t="shared" si="9"/>
        <v>0</v>
      </c>
      <c r="N81" s="30">
        <v>50</v>
      </c>
      <c r="O81" s="27">
        <f t="shared" si="10"/>
        <v>0</v>
      </c>
      <c r="P81" s="28">
        <f t="shared" si="11"/>
        <v>0</v>
      </c>
    </row>
    <row r="82" s="1" customFormat="1" ht="28.5" spans="1:16">
      <c r="A82" s="9">
        <v>79</v>
      </c>
      <c r="B82" s="34"/>
      <c r="C82" s="14" t="s">
        <v>177</v>
      </c>
      <c r="D82" s="14" t="s">
        <v>142</v>
      </c>
      <c r="E82" s="15" t="s">
        <v>172</v>
      </c>
      <c r="F82" s="16" t="s">
        <v>39</v>
      </c>
      <c r="G82" s="19">
        <v>86.1230769230769</v>
      </c>
      <c r="H82" s="17">
        <v>75</v>
      </c>
      <c r="I82" s="27">
        <f t="shared" si="6"/>
        <v>11.1230769230769</v>
      </c>
      <c r="J82" s="28">
        <f t="shared" si="7"/>
        <v>0.129153269024651</v>
      </c>
      <c r="K82" s="29">
        <v>86.12</v>
      </c>
      <c r="L82" s="27">
        <f t="shared" si="8"/>
        <v>0.00307692307688967</v>
      </c>
      <c r="M82" s="28">
        <f t="shared" si="9"/>
        <v>3.57270453729597e-5</v>
      </c>
      <c r="N82" s="30">
        <v>86.12</v>
      </c>
      <c r="O82" s="27">
        <f t="shared" si="10"/>
        <v>0.00307692307688967</v>
      </c>
      <c r="P82" s="28">
        <f t="shared" si="11"/>
        <v>3.57270453729597e-5</v>
      </c>
    </row>
    <row r="83" ht="28.5" spans="1:16">
      <c r="A83" s="9">
        <v>80</v>
      </c>
      <c r="B83" s="34"/>
      <c r="C83" s="14" t="s">
        <v>178</v>
      </c>
      <c r="D83" s="14" t="s">
        <v>179</v>
      </c>
      <c r="E83" s="15" t="s">
        <v>180</v>
      </c>
      <c r="F83" s="16" t="s">
        <v>69</v>
      </c>
      <c r="G83" s="8">
        <v>200</v>
      </c>
      <c r="H83" s="17">
        <v>130</v>
      </c>
      <c r="I83" s="27">
        <f t="shared" si="6"/>
        <v>70</v>
      </c>
      <c r="J83" s="28">
        <f t="shared" si="7"/>
        <v>0.35</v>
      </c>
      <c r="K83" s="29">
        <v>200</v>
      </c>
      <c r="L83" s="27">
        <f t="shared" si="8"/>
        <v>0</v>
      </c>
      <c r="M83" s="28">
        <f t="shared" si="9"/>
        <v>0</v>
      </c>
      <c r="N83" s="30">
        <v>200</v>
      </c>
      <c r="O83" s="27">
        <f t="shared" si="10"/>
        <v>0</v>
      </c>
      <c r="P83" s="28">
        <f t="shared" si="11"/>
        <v>0</v>
      </c>
    </row>
    <row r="84" s="1" customFormat="1" ht="14.25" spans="1:16">
      <c r="A84" s="9">
        <v>81</v>
      </c>
      <c r="B84" s="34"/>
      <c r="C84" s="14" t="s">
        <v>181</v>
      </c>
      <c r="D84" s="14" t="s">
        <v>182</v>
      </c>
      <c r="E84" s="15" t="s">
        <v>183</v>
      </c>
      <c r="F84" s="16" t="s">
        <v>39</v>
      </c>
      <c r="G84" s="19">
        <v>4.5</v>
      </c>
      <c r="H84" s="17">
        <v>4.5</v>
      </c>
      <c r="I84" s="27">
        <f t="shared" si="6"/>
        <v>0</v>
      </c>
      <c r="J84" s="28">
        <f t="shared" si="7"/>
        <v>0</v>
      </c>
      <c r="K84" s="29">
        <v>4.5</v>
      </c>
      <c r="L84" s="27">
        <f t="shared" si="8"/>
        <v>0</v>
      </c>
      <c r="M84" s="28">
        <f t="shared" si="9"/>
        <v>0</v>
      </c>
      <c r="N84" s="30">
        <v>4.5</v>
      </c>
      <c r="O84" s="27">
        <f t="shared" si="10"/>
        <v>0</v>
      </c>
      <c r="P84" s="28">
        <f t="shared" si="11"/>
        <v>0</v>
      </c>
    </row>
    <row r="85" ht="14.25" spans="1:16">
      <c r="A85" s="9">
        <v>82</v>
      </c>
      <c r="B85" s="34"/>
      <c r="C85" s="14" t="s">
        <v>184</v>
      </c>
      <c r="D85" s="14" t="s">
        <v>185</v>
      </c>
      <c r="E85" s="15" t="s">
        <v>186</v>
      </c>
      <c r="F85" s="16" t="s">
        <v>39</v>
      </c>
      <c r="G85" s="8">
        <v>80</v>
      </c>
      <c r="H85" s="17">
        <v>60</v>
      </c>
      <c r="I85" s="27">
        <f t="shared" si="6"/>
        <v>20</v>
      </c>
      <c r="J85" s="28">
        <f t="shared" si="7"/>
        <v>0.25</v>
      </c>
      <c r="K85" s="29">
        <v>80</v>
      </c>
      <c r="L85" s="27">
        <f t="shared" si="8"/>
        <v>0</v>
      </c>
      <c r="M85" s="28">
        <f t="shared" si="9"/>
        <v>0</v>
      </c>
      <c r="N85" s="30">
        <v>80</v>
      </c>
      <c r="O85" s="27">
        <f t="shared" si="10"/>
        <v>0</v>
      </c>
      <c r="P85" s="28">
        <f t="shared" si="11"/>
        <v>0</v>
      </c>
    </row>
    <row r="86" ht="14.25" spans="1:16">
      <c r="A86" s="9">
        <v>83</v>
      </c>
      <c r="B86" s="34"/>
      <c r="C86" s="14" t="s">
        <v>187</v>
      </c>
      <c r="D86" s="14" t="s">
        <v>188</v>
      </c>
      <c r="E86" s="15" t="s">
        <v>189</v>
      </c>
      <c r="F86" s="16" t="s">
        <v>190</v>
      </c>
      <c r="G86" s="8">
        <v>7</v>
      </c>
      <c r="H86" s="17">
        <v>6</v>
      </c>
      <c r="I86" s="27">
        <f t="shared" si="6"/>
        <v>1</v>
      </c>
      <c r="J86" s="28">
        <f t="shared" si="7"/>
        <v>0.142857142857143</v>
      </c>
      <c r="K86" s="29">
        <v>7</v>
      </c>
      <c r="L86" s="27">
        <f t="shared" si="8"/>
        <v>0</v>
      </c>
      <c r="M86" s="28">
        <f t="shared" si="9"/>
        <v>0</v>
      </c>
      <c r="N86" s="30">
        <v>7</v>
      </c>
      <c r="O86" s="27">
        <f t="shared" si="10"/>
        <v>0</v>
      </c>
      <c r="P86" s="28">
        <f t="shared" si="11"/>
        <v>0</v>
      </c>
    </row>
    <row r="87" s="1" customFormat="1" ht="14.25" spans="1:16">
      <c r="A87" s="9">
        <v>84</v>
      </c>
      <c r="B87" s="34"/>
      <c r="C87" s="14" t="s">
        <v>191</v>
      </c>
      <c r="D87" s="14" t="s">
        <v>192</v>
      </c>
      <c r="E87" s="15" t="s">
        <v>189</v>
      </c>
      <c r="F87" s="16" t="s">
        <v>190</v>
      </c>
      <c r="G87" s="8">
        <v>0.12</v>
      </c>
      <c r="H87" s="17">
        <v>0.08</v>
      </c>
      <c r="I87" s="27">
        <f t="shared" si="6"/>
        <v>0.04</v>
      </c>
      <c r="J87" s="28">
        <f t="shared" si="7"/>
        <v>0.333333333333333</v>
      </c>
      <c r="K87" s="29">
        <v>0.12</v>
      </c>
      <c r="L87" s="27">
        <f t="shared" si="8"/>
        <v>0</v>
      </c>
      <c r="M87" s="28">
        <f t="shared" si="9"/>
        <v>0</v>
      </c>
      <c r="N87" s="30">
        <v>0.12</v>
      </c>
      <c r="O87" s="27">
        <f t="shared" si="10"/>
        <v>0</v>
      </c>
      <c r="P87" s="28">
        <f t="shared" si="11"/>
        <v>0</v>
      </c>
    </row>
    <row r="88" s="1" customFormat="1" ht="14.25" spans="1:16">
      <c r="A88" s="9">
        <v>85</v>
      </c>
      <c r="B88" s="34"/>
      <c r="C88" s="14" t="s">
        <v>193</v>
      </c>
      <c r="D88" s="14" t="s">
        <v>194</v>
      </c>
      <c r="E88" s="15" t="s">
        <v>170</v>
      </c>
      <c r="F88" s="16" t="s">
        <v>39</v>
      </c>
      <c r="G88" s="19">
        <v>155.508888888889</v>
      </c>
      <c r="H88" s="17">
        <v>135</v>
      </c>
      <c r="I88" s="27">
        <f t="shared" si="6"/>
        <v>20.508888888889</v>
      </c>
      <c r="J88" s="28">
        <f t="shared" si="7"/>
        <v>0.131882421869419</v>
      </c>
      <c r="K88" s="29">
        <v>155.51</v>
      </c>
      <c r="L88" s="27">
        <f t="shared" si="8"/>
        <v>-0.00111111111098694</v>
      </c>
      <c r="M88" s="28">
        <f t="shared" si="9"/>
        <v>-7.14500064225157e-6</v>
      </c>
      <c r="N88" s="30">
        <v>155.51</v>
      </c>
      <c r="O88" s="27">
        <f t="shared" si="10"/>
        <v>-0.00111111111098694</v>
      </c>
      <c r="P88" s="28">
        <f t="shared" si="11"/>
        <v>-7.14500064225157e-6</v>
      </c>
    </row>
    <row r="89" s="1" customFormat="1" ht="14.25" spans="1:16">
      <c r="A89" s="9">
        <v>86</v>
      </c>
      <c r="B89" s="34"/>
      <c r="C89" s="14" t="s">
        <v>195</v>
      </c>
      <c r="D89" s="14" t="s">
        <v>196</v>
      </c>
      <c r="E89" s="15" t="s">
        <v>170</v>
      </c>
      <c r="F89" s="16" t="s">
        <v>39</v>
      </c>
      <c r="G89" s="19">
        <v>170</v>
      </c>
      <c r="H89" s="17">
        <v>120</v>
      </c>
      <c r="I89" s="27">
        <f t="shared" si="6"/>
        <v>50</v>
      </c>
      <c r="J89" s="28">
        <f t="shared" si="7"/>
        <v>0.294117647058824</v>
      </c>
      <c r="K89" s="29">
        <v>170</v>
      </c>
      <c r="L89" s="27">
        <f t="shared" si="8"/>
        <v>0</v>
      </c>
      <c r="M89" s="28">
        <f t="shared" si="9"/>
        <v>0</v>
      </c>
      <c r="N89" s="30">
        <v>170</v>
      </c>
      <c r="O89" s="27">
        <f t="shared" si="10"/>
        <v>0</v>
      </c>
      <c r="P89" s="28">
        <f t="shared" si="11"/>
        <v>0</v>
      </c>
    </row>
    <row r="90" s="1" customFormat="1" ht="28.5" spans="1:16">
      <c r="A90" s="9">
        <v>87</v>
      </c>
      <c r="B90" s="34"/>
      <c r="C90" s="14" t="s">
        <v>197</v>
      </c>
      <c r="D90" s="14" t="s">
        <v>198</v>
      </c>
      <c r="E90" s="15" t="s">
        <v>170</v>
      </c>
      <c r="F90" s="16" t="s">
        <v>39</v>
      </c>
      <c r="G90" s="19">
        <v>99</v>
      </c>
      <c r="H90" s="17"/>
      <c r="I90" s="27">
        <f t="shared" si="6"/>
        <v>99</v>
      </c>
      <c r="J90" s="28">
        <f t="shared" si="7"/>
        <v>1</v>
      </c>
      <c r="K90" s="29">
        <v>99</v>
      </c>
      <c r="L90" s="27">
        <f t="shared" si="8"/>
        <v>0</v>
      </c>
      <c r="M90" s="28">
        <f t="shared" si="9"/>
        <v>0</v>
      </c>
      <c r="N90" s="30">
        <v>99</v>
      </c>
      <c r="O90" s="27">
        <f t="shared" si="10"/>
        <v>0</v>
      </c>
      <c r="P90" s="28">
        <f t="shared" si="11"/>
        <v>0</v>
      </c>
    </row>
    <row r="91" s="1" customFormat="1" ht="28.5" spans="1:16">
      <c r="A91" s="9">
        <v>88</v>
      </c>
      <c r="B91" s="34"/>
      <c r="C91" s="14" t="s">
        <v>199</v>
      </c>
      <c r="D91" s="14" t="s">
        <v>198</v>
      </c>
      <c r="E91" s="15" t="s">
        <v>170</v>
      </c>
      <c r="F91" s="16" t="s">
        <v>39</v>
      </c>
      <c r="G91" s="19">
        <v>135</v>
      </c>
      <c r="H91" s="17">
        <v>90</v>
      </c>
      <c r="I91" s="27">
        <f t="shared" si="6"/>
        <v>45</v>
      </c>
      <c r="J91" s="28">
        <f t="shared" si="7"/>
        <v>0.333333333333333</v>
      </c>
      <c r="K91" s="29">
        <v>135</v>
      </c>
      <c r="L91" s="27">
        <f t="shared" si="8"/>
        <v>0</v>
      </c>
      <c r="M91" s="28">
        <f t="shared" si="9"/>
        <v>0</v>
      </c>
      <c r="N91" s="30">
        <v>135</v>
      </c>
      <c r="O91" s="27">
        <f t="shared" si="10"/>
        <v>0</v>
      </c>
      <c r="P91" s="28">
        <f t="shared" si="11"/>
        <v>0</v>
      </c>
    </row>
    <row r="92" s="1" customFormat="1" ht="14.25" spans="1:16">
      <c r="A92" s="9">
        <v>89</v>
      </c>
      <c r="B92" s="34"/>
      <c r="C92" s="14" t="s">
        <v>193</v>
      </c>
      <c r="D92" s="14" t="s">
        <v>200</v>
      </c>
      <c r="E92" s="15" t="s">
        <v>170</v>
      </c>
      <c r="F92" s="16"/>
      <c r="G92" s="19">
        <v>153</v>
      </c>
      <c r="H92" s="17"/>
      <c r="I92" s="27">
        <f t="shared" si="6"/>
        <v>153</v>
      </c>
      <c r="J92" s="28">
        <f t="shared" si="7"/>
        <v>1</v>
      </c>
      <c r="K92" s="29">
        <v>153</v>
      </c>
      <c r="L92" s="27">
        <f t="shared" si="8"/>
        <v>0</v>
      </c>
      <c r="M92" s="28">
        <f t="shared" si="9"/>
        <v>0</v>
      </c>
      <c r="N92" s="30">
        <v>153</v>
      </c>
      <c r="O92" s="27">
        <f t="shared" si="10"/>
        <v>0</v>
      </c>
      <c r="P92" s="28">
        <f t="shared" si="11"/>
        <v>0</v>
      </c>
    </row>
    <row r="93" ht="28.5" spans="1:16">
      <c r="A93" s="9">
        <v>90</v>
      </c>
      <c r="B93" s="34"/>
      <c r="C93" s="14" t="s">
        <v>201</v>
      </c>
      <c r="D93" s="14" t="s">
        <v>202</v>
      </c>
      <c r="E93" s="15" t="s">
        <v>203</v>
      </c>
      <c r="F93" s="16" t="s">
        <v>39</v>
      </c>
      <c r="G93" s="8">
        <v>56</v>
      </c>
      <c r="H93" s="17">
        <v>50</v>
      </c>
      <c r="I93" s="27">
        <f t="shared" si="6"/>
        <v>6</v>
      </c>
      <c r="J93" s="28">
        <f t="shared" si="7"/>
        <v>0.107142857142857</v>
      </c>
      <c r="K93" s="29">
        <v>56</v>
      </c>
      <c r="L93" s="27">
        <f t="shared" si="8"/>
        <v>0</v>
      </c>
      <c r="M93" s="28">
        <f t="shared" si="9"/>
        <v>0</v>
      </c>
      <c r="N93" s="30">
        <v>56</v>
      </c>
      <c r="O93" s="27">
        <f t="shared" si="10"/>
        <v>0</v>
      </c>
      <c r="P93" s="28">
        <f t="shared" si="11"/>
        <v>0</v>
      </c>
    </row>
    <row r="94" ht="14.25" spans="1:16">
      <c r="A94" s="9">
        <v>91</v>
      </c>
      <c r="B94" s="34"/>
      <c r="C94" s="14" t="s">
        <v>204</v>
      </c>
      <c r="D94" s="14" t="s">
        <v>142</v>
      </c>
      <c r="E94" s="15" t="s">
        <v>186</v>
      </c>
      <c r="F94" s="16" t="s">
        <v>39</v>
      </c>
      <c r="G94" s="8">
        <v>120</v>
      </c>
      <c r="H94" s="17">
        <v>75</v>
      </c>
      <c r="I94" s="27">
        <f t="shared" si="6"/>
        <v>45</v>
      </c>
      <c r="J94" s="28">
        <f t="shared" si="7"/>
        <v>0.375</v>
      </c>
      <c r="K94" s="29">
        <v>120</v>
      </c>
      <c r="L94" s="27">
        <f t="shared" si="8"/>
        <v>0</v>
      </c>
      <c r="M94" s="28">
        <f t="shared" si="9"/>
        <v>0</v>
      </c>
      <c r="N94" s="30">
        <v>120</v>
      </c>
      <c r="O94" s="27">
        <f t="shared" si="10"/>
        <v>0</v>
      </c>
      <c r="P94" s="28">
        <f t="shared" si="11"/>
        <v>0</v>
      </c>
    </row>
    <row r="95" ht="28.5" spans="1:16">
      <c r="A95" s="9">
        <v>92</v>
      </c>
      <c r="B95" s="34"/>
      <c r="C95" s="14" t="s">
        <v>164</v>
      </c>
      <c r="D95" s="14" t="s">
        <v>165</v>
      </c>
      <c r="E95" s="15" t="s">
        <v>205</v>
      </c>
      <c r="F95" s="16" t="s">
        <v>39</v>
      </c>
      <c r="G95" s="8">
        <v>460</v>
      </c>
      <c r="H95" s="17">
        <v>350</v>
      </c>
      <c r="I95" s="27">
        <f t="shared" si="6"/>
        <v>110</v>
      </c>
      <c r="J95" s="28">
        <f t="shared" si="7"/>
        <v>0.239130434782609</v>
      </c>
      <c r="K95" s="29">
        <v>460</v>
      </c>
      <c r="L95" s="27">
        <f t="shared" si="8"/>
        <v>0</v>
      </c>
      <c r="M95" s="28">
        <f t="shared" si="9"/>
        <v>0</v>
      </c>
      <c r="N95" s="30">
        <v>460</v>
      </c>
      <c r="O95" s="27">
        <f t="shared" si="10"/>
        <v>0</v>
      </c>
      <c r="P95" s="28">
        <f t="shared" si="11"/>
        <v>0</v>
      </c>
    </row>
    <row r="96" ht="14.25" spans="1:16">
      <c r="A96" s="9">
        <v>93</v>
      </c>
      <c r="B96" s="34"/>
      <c r="C96" s="14" t="s">
        <v>206</v>
      </c>
      <c r="D96" s="14" t="s">
        <v>207</v>
      </c>
      <c r="E96" s="15" t="s">
        <v>208</v>
      </c>
      <c r="F96" s="16" t="s">
        <v>69</v>
      </c>
      <c r="G96" s="8">
        <v>0.06</v>
      </c>
      <c r="H96" s="17">
        <v>0.04</v>
      </c>
      <c r="I96" s="27">
        <f t="shared" si="6"/>
        <v>0.02</v>
      </c>
      <c r="J96" s="28">
        <f t="shared" si="7"/>
        <v>0.333333333333333</v>
      </c>
      <c r="K96" s="29">
        <v>0.06</v>
      </c>
      <c r="L96" s="27">
        <f t="shared" si="8"/>
        <v>0</v>
      </c>
      <c r="M96" s="28">
        <f t="shared" si="9"/>
        <v>0</v>
      </c>
      <c r="N96" s="30">
        <v>0.06</v>
      </c>
      <c r="O96" s="27">
        <f t="shared" si="10"/>
        <v>0</v>
      </c>
      <c r="P96" s="28">
        <f t="shared" si="11"/>
        <v>0</v>
      </c>
    </row>
    <row r="97" s="1" customFormat="1" ht="14.25" spans="1:16">
      <c r="A97" s="9">
        <v>94</v>
      </c>
      <c r="B97" s="34"/>
      <c r="C97" s="20" t="s">
        <v>209</v>
      </c>
      <c r="D97" s="20" t="s">
        <v>210</v>
      </c>
      <c r="E97" s="22" t="s">
        <v>211</v>
      </c>
      <c r="F97" s="21" t="s">
        <v>212</v>
      </c>
      <c r="G97" s="19">
        <v>35</v>
      </c>
      <c r="H97" s="17">
        <v>23</v>
      </c>
      <c r="I97" s="27">
        <f t="shared" si="6"/>
        <v>12</v>
      </c>
      <c r="J97" s="28">
        <f t="shared" si="7"/>
        <v>0.342857142857143</v>
      </c>
      <c r="K97" s="29">
        <v>35</v>
      </c>
      <c r="L97" s="27">
        <f t="shared" si="8"/>
        <v>0</v>
      </c>
      <c r="M97" s="28">
        <f t="shared" si="9"/>
        <v>0</v>
      </c>
      <c r="N97" s="30">
        <v>35</v>
      </c>
      <c r="O97" s="27">
        <f t="shared" si="10"/>
        <v>0</v>
      </c>
      <c r="P97" s="28">
        <f t="shared" si="11"/>
        <v>0</v>
      </c>
    </row>
    <row r="98" s="1" customFormat="1" ht="14.25" spans="1:16">
      <c r="A98" s="9">
        <v>95</v>
      </c>
      <c r="B98" s="34"/>
      <c r="C98" s="14" t="s">
        <v>213</v>
      </c>
      <c r="D98" s="14" t="s">
        <v>214</v>
      </c>
      <c r="E98" s="15" t="s">
        <v>186</v>
      </c>
      <c r="F98" s="16" t="s">
        <v>39</v>
      </c>
      <c r="G98" s="19">
        <v>58.5</v>
      </c>
      <c r="H98" s="17">
        <v>55</v>
      </c>
      <c r="I98" s="27">
        <f t="shared" si="6"/>
        <v>3.5</v>
      </c>
      <c r="J98" s="28">
        <f t="shared" si="7"/>
        <v>0.0598290598290598</v>
      </c>
      <c r="K98" s="29">
        <v>58.5</v>
      </c>
      <c r="L98" s="27">
        <f t="shared" si="8"/>
        <v>0</v>
      </c>
      <c r="M98" s="28">
        <f t="shared" si="9"/>
        <v>0</v>
      </c>
      <c r="N98" s="30">
        <v>58.5</v>
      </c>
      <c r="O98" s="27">
        <f t="shared" si="10"/>
        <v>0</v>
      </c>
      <c r="P98" s="28">
        <f t="shared" si="11"/>
        <v>0</v>
      </c>
    </row>
    <row r="99" s="1" customFormat="1" ht="28.5" spans="1:16">
      <c r="A99" s="9">
        <v>96</v>
      </c>
      <c r="B99" s="34"/>
      <c r="C99" s="14" t="s">
        <v>215</v>
      </c>
      <c r="D99" s="14" t="s">
        <v>216</v>
      </c>
      <c r="E99" s="15" t="s">
        <v>217</v>
      </c>
      <c r="F99" s="16" t="s">
        <v>39</v>
      </c>
      <c r="G99" s="8">
        <v>72</v>
      </c>
      <c r="H99" s="17">
        <v>65</v>
      </c>
      <c r="I99" s="27">
        <f t="shared" si="6"/>
        <v>7</v>
      </c>
      <c r="J99" s="28">
        <f t="shared" si="7"/>
        <v>0.0972222222222222</v>
      </c>
      <c r="K99" s="29">
        <v>72</v>
      </c>
      <c r="L99" s="27">
        <f t="shared" si="8"/>
        <v>0</v>
      </c>
      <c r="M99" s="28">
        <f t="shared" si="9"/>
        <v>0</v>
      </c>
      <c r="N99" s="30">
        <v>72</v>
      </c>
      <c r="O99" s="27">
        <f t="shared" si="10"/>
        <v>0</v>
      </c>
      <c r="P99" s="28">
        <f t="shared" si="11"/>
        <v>0</v>
      </c>
    </row>
    <row r="100" s="1" customFormat="1" ht="28.5" spans="1:16">
      <c r="A100" s="9">
        <v>97</v>
      </c>
      <c r="B100" s="34"/>
      <c r="C100" s="14" t="s">
        <v>218</v>
      </c>
      <c r="D100" s="14" t="s">
        <v>216</v>
      </c>
      <c r="E100" s="15" t="s">
        <v>217</v>
      </c>
      <c r="F100" s="16" t="s">
        <v>39</v>
      </c>
      <c r="G100" s="8">
        <v>72</v>
      </c>
      <c r="H100" s="17">
        <v>65</v>
      </c>
      <c r="I100" s="27">
        <f t="shared" si="6"/>
        <v>7</v>
      </c>
      <c r="J100" s="28">
        <f t="shared" si="7"/>
        <v>0.0972222222222222</v>
      </c>
      <c r="K100" s="29">
        <v>72</v>
      </c>
      <c r="L100" s="27">
        <f t="shared" si="8"/>
        <v>0</v>
      </c>
      <c r="M100" s="28">
        <f t="shared" si="9"/>
        <v>0</v>
      </c>
      <c r="N100" s="30">
        <v>72</v>
      </c>
      <c r="O100" s="27">
        <f t="shared" si="10"/>
        <v>0</v>
      </c>
      <c r="P100" s="28">
        <f t="shared" si="11"/>
        <v>0</v>
      </c>
    </row>
    <row r="101" s="1" customFormat="1" ht="28.5" spans="1:16">
      <c r="A101" s="9">
        <v>98</v>
      </c>
      <c r="B101" s="34"/>
      <c r="C101" s="14" t="s">
        <v>219</v>
      </c>
      <c r="D101" s="14" t="s">
        <v>216</v>
      </c>
      <c r="E101" s="15" t="s">
        <v>217</v>
      </c>
      <c r="F101" s="16" t="s">
        <v>39</v>
      </c>
      <c r="G101" s="8">
        <v>72</v>
      </c>
      <c r="H101" s="17">
        <v>65</v>
      </c>
      <c r="I101" s="27">
        <f t="shared" si="6"/>
        <v>7</v>
      </c>
      <c r="J101" s="28">
        <f t="shared" si="7"/>
        <v>0.0972222222222222</v>
      </c>
      <c r="K101" s="29">
        <v>72</v>
      </c>
      <c r="L101" s="27">
        <f t="shared" si="8"/>
        <v>0</v>
      </c>
      <c r="M101" s="28">
        <f t="shared" si="9"/>
        <v>0</v>
      </c>
      <c r="N101" s="30">
        <v>72</v>
      </c>
      <c r="O101" s="27">
        <f t="shared" si="10"/>
        <v>0</v>
      </c>
      <c r="P101" s="28">
        <f t="shared" si="11"/>
        <v>0</v>
      </c>
    </row>
    <row r="102" s="1" customFormat="1" ht="28.5" spans="1:16">
      <c r="A102" s="9">
        <v>99</v>
      </c>
      <c r="B102" s="34"/>
      <c r="C102" s="14" t="s">
        <v>220</v>
      </c>
      <c r="D102" s="14" t="s">
        <v>216</v>
      </c>
      <c r="E102" s="15" t="s">
        <v>217</v>
      </c>
      <c r="F102" s="16" t="s">
        <v>39</v>
      </c>
      <c r="G102" s="8">
        <v>72</v>
      </c>
      <c r="H102" s="17">
        <v>65</v>
      </c>
      <c r="I102" s="27">
        <f t="shared" si="6"/>
        <v>7</v>
      </c>
      <c r="J102" s="28">
        <f t="shared" si="7"/>
        <v>0.0972222222222222</v>
      </c>
      <c r="K102" s="29">
        <v>72</v>
      </c>
      <c r="L102" s="27">
        <f t="shared" si="8"/>
        <v>0</v>
      </c>
      <c r="M102" s="28">
        <f t="shared" si="9"/>
        <v>0</v>
      </c>
      <c r="N102" s="30">
        <v>72</v>
      </c>
      <c r="O102" s="27">
        <f t="shared" si="10"/>
        <v>0</v>
      </c>
      <c r="P102" s="28">
        <f t="shared" si="11"/>
        <v>0</v>
      </c>
    </row>
    <row r="103" s="1" customFormat="1" ht="28.5" spans="1:16">
      <c r="A103" s="9">
        <v>100</v>
      </c>
      <c r="B103" s="34"/>
      <c r="C103" s="14" t="s">
        <v>221</v>
      </c>
      <c r="D103" s="14" t="s">
        <v>216</v>
      </c>
      <c r="E103" s="15" t="s">
        <v>217</v>
      </c>
      <c r="F103" s="16" t="s">
        <v>39</v>
      </c>
      <c r="G103" s="8">
        <v>72</v>
      </c>
      <c r="H103" s="17">
        <v>65</v>
      </c>
      <c r="I103" s="27">
        <f t="shared" si="6"/>
        <v>7</v>
      </c>
      <c r="J103" s="28">
        <f t="shared" si="7"/>
        <v>0.0972222222222222</v>
      </c>
      <c r="K103" s="29">
        <v>72</v>
      </c>
      <c r="L103" s="27">
        <f t="shared" si="8"/>
        <v>0</v>
      </c>
      <c r="M103" s="28">
        <f t="shared" si="9"/>
        <v>0</v>
      </c>
      <c r="N103" s="30">
        <v>72</v>
      </c>
      <c r="O103" s="27">
        <f t="shared" si="10"/>
        <v>0</v>
      </c>
      <c r="P103" s="28">
        <f t="shared" si="11"/>
        <v>0</v>
      </c>
    </row>
    <row r="104" s="1" customFormat="1" ht="28.5" spans="1:16">
      <c r="A104" s="9">
        <v>101</v>
      </c>
      <c r="B104" s="34"/>
      <c r="C104" s="14" t="s">
        <v>222</v>
      </c>
      <c r="D104" s="20" t="s">
        <v>223</v>
      </c>
      <c r="E104" s="22" t="s">
        <v>186</v>
      </c>
      <c r="F104" s="16" t="s">
        <v>39</v>
      </c>
      <c r="G104" s="19">
        <v>135</v>
      </c>
      <c r="H104" s="17">
        <v>130</v>
      </c>
      <c r="I104" s="27">
        <f t="shared" si="6"/>
        <v>5</v>
      </c>
      <c r="J104" s="28">
        <f t="shared" si="7"/>
        <v>0.037037037037037</v>
      </c>
      <c r="K104" s="29">
        <v>135</v>
      </c>
      <c r="L104" s="27">
        <f t="shared" si="8"/>
        <v>0</v>
      </c>
      <c r="M104" s="28">
        <f t="shared" si="9"/>
        <v>0</v>
      </c>
      <c r="N104" s="30">
        <v>135</v>
      </c>
      <c r="O104" s="27">
        <f t="shared" si="10"/>
        <v>0</v>
      </c>
      <c r="P104" s="28">
        <f t="shared" si="11"/>
        <v>0</v>
      </c>
    </row>
    <row r="105" s="1" customFormat="1" ht="28.5" spans="1:16">
      <c r="A105" s="9">
        <v>102</v>
      </c>
      <c r="B105" s="34"/>
      <c r="C105" s="14" t="s">
        <v>224</v>
      </c>
      <c r="D105" s="14" t="s">
        <v>142</v>
      </c>
      <c r="E105" s="15" t="s">
        <v>172</v>
      </c>
      <c r="F105" s="16" t="s">
        <v>39</v>
      </c>
      <c r="G105" s="19">
        <v>45</v>
      </c>
      <c r="H105" s="17">
        <v>45</v>
      </c>
      <c r="I105" s="27">
        <f t="shared" si="6"/>
        <v>0</v>
      </c>
      <c r="J105" s="28">
        <f t="shared" si="7"/>
        <v>0</v>
      </c>
      <c r="K105" s="29">
        <v>45</v>
      </c>
      <c r="L105" s="27">
        <f t="shared" si="8"/>
        <v>0</v>
      </c>
      <c r="M105" s="28">
        <f t="shared" si="9"/>
        <v>0</v>
      </c>
      <c r="N105" s="30">
        <v>45</v>
      </c>
      <c r="O105" s="27">
        <f t="shared" si="10"/>
        <v>0</v>
      </c>
      <c r="P105" s="28">
        <f t="shared" si="11"/>
        <v>0</v>
      </c>
    </row>
    <row r="106" s="1" customFormat="1" ht="28.5" spans="1:16">
      <c r="A106" s="9">
        <v>103</v>
      </c>
      <c r="B106" s="34"/>
      <c r="C106" s="14" t="s">
        <v>225</v>
      </c>
      <c r="D106" s="14" t="s">
        <v>216</v>
      </c>
      <c r="E106" s="15" t="s">
        <v>217</v>
      </c>
      <c r="F106" s="16" t="s">
        <v>39</v>
      </c>
      <c r="G106" s="19">
        <v>150</v>
      </c>
      <c r="H106" s="17">
        <v>130</v>
      </c>
      <c r="I106" s="27">
        <f t="shared" si="6"/>
        <v>20</v>
      </c>
      <c r="J106" s="28">
        <f t="shared" si="7"/>
        <v>0.133333333333333</v>
      </c>
      <c r="K106" s="29">
        <v>150</v>
      </c>
      <c r="L106" s="27">
        <f t="shared" si="8"/>
        <v>0</v>
      </c>
      <c r="M106" s="28">
        <f t="shared" si="9"/>
        <v>0</v>
      </c>
      <c r="N106" s="30">
        <v>150</v>
      </c>
      <c r="O106" s="27">
        <f t="shared" si="10"/>
        <v>0</v>
      </c>
      <c r="P106" s="28">
        <f t="shared" si="11"/>
        <v>0</v>
      </c>
    </row>
    <row r="107" s="1" customFormat="1" ht="28.5" spans="1:16">
      <c r="A107" s="9">
        <v>104</v>
      </c>
      <c r="B107" s="34"/>
      <c r="C107" s="14" t="s">
        <v>226</v>
      </c>
      <c r="D107" s="14" t="s">
        <v>185</v>
      </c>
      <c r="E107" s="15" t="s">
        <v>172</v>
      </c>
      <c r="F107" s="16" t="s">
        <v>39</v>
      </c>
      <c r="G107" s="19">
        <v>63</v>
      </c>
      <c r="H107" s="17">
        <v>60</v>
      </c>
      <c r="I107" s="27">
        <f t="shared" si="6"/>
        <v>3</v>
      </c>
      <c r="J107" s="28">
        <f t="shared" si="7"/>
        <v>0.0476190476190476</v>
      </c>
      <c r="K107" s="29">
        <v>63</v>
      </c>
      <c r="L107" s="27">
        <f t="shared" si="8"/>
        <v>0</v>
      </c>
      <c r="M107" s="28">
        <f t="shared" si="9"/>
        <v>0</v>
      </c>
      <c r="N107" s="30">
        <v>63</v>
      </c>
      <c r="O107" s="27">
        <f t="shared" si="10"/>
        <v>0</v>
      </c>
      <c r="P107" s="28">
        <f t="shared" si="11"/>
        <v>0</v>
      </c>
    </row>
    <row r="108" s="1" customFormat="1" ht="14.25" spans="1:16">
      <c r="A108" s="9">
        <v>105</v>
      </c>
      <c r="B108" s="34"/>
      <c r="C108" s="14" t="s">
        <v>227</v>
      </c>
      <c r="D108" s="14" t="s">
        <v>161</v>
      </c>
      <c r="E108" s="15" t="s">
        <v>228</v>
      </c>
      <c r="F108" s="16" t="s">
        <v>39</v>
      </c>
      <c r="G108" s="19">
        <v>227.037037037037</v>
      </c>
      <c r="H108" s="17">
        <v>220</v>
      </c>
      <c r="I108" s="27">
        <f t="shared" si="6"/>
        <v>7.03703703703701</v>
      </c>
      <c r="J108" s="28">
        <f t="shared" si="7"/>
        <v>0.030995106035889</v>
      </c>
      <c r="K108" s="29">
        <v>227.04</v>
      </c>
      <c r="L108" s="27">
        <f t="shared" si="8"/>
        <v>-0.00296296296298237</v>
      </c>
      <c r="M108" s="28">
        <f t="shared" si="9"/>
        <v>-1.30505709625651e-5</v>
      </c>
      <c r="N108" s="30">
        <v>227.04</v>
      </c>
      <c r="O108" s="27">
        <f t="shared" si="10"/>
        <v>-0.00296296296298237</v>
      </c>
      <c r="P108" s="28">
        <f t="shared" si="11"/>
        <v>-1.30505709625651e-5</v>
      </c>
    </row>
    <row r="109" s="1" customFormat="1" ht="28.5" spans="1:16">
      <c r="A109" s="9">
        <v>106</v>
      </c>
      <c r="B109" s="34"/>
      <c r="C109" s="14" t="s">
        <v>229</v>
      </c>
      <c r="D109" s="14" t="s">
        <v>161</v>
      </c>
      <c r="E109" s="15" t="s">
        <v>230</v>
      </c>
      <c r="F109" s="16" t="s">
        <v>39</v>
      </c>
      <c r="G109" s="19">
        <v>122.4</v>
      </c>
      <c r="H109" s="17">
        <v>120</v>
      </c>
      <c r="I109" s="27">
        <f t="shared" si="6"/>
        <v>2.40000000000001</v>
      </c>
      <c r="J109" s="28">
        <f t="shared" si="7"/>
        <v>0.0196078431372549</v>
      </c>
      <c r="K109" s="29">
        <v>122.4</v>
      </c>
      <c r="L109" s="27">
        <f t="shared" si="8"/>
        <v>0</v>
      </c>
      <c r="M109" s="28">
        <f t="shared" si="9"/>
        <v>0</v>
      </c>
      <c r="N109" s="30">
        <v>122.4</v>
      </c>
      <c r="O109" s="27">
        <f t="shared" si="10"/>
        <v>0</v>
      </c>
      <c r="P109" s="28">
        <f t="shared" si="11"/>
        <v>0</v>
      </c>
    </row>
    <row r="110" s="1" customFormat="1" ht="28.5" spans="1:16">
      <c r="A110" s="9">
        <v>107</v>
      </c>
      <c r="B110" s="34"/>
      <c r="C110" s="14" t="s">
        <v>231</v>
      </c>
      <c r="D110" s="14" t="s">
        <v>161</v>
      </c>
      <c r="E110" s="15" t="s">
        <v>230</v>
      </c>
      <c r="F110" s="16" t="s">
        <v>39</v>
      </c>
      <c r="G110" s="19">
        <v>122.4</v>
      </c>
      <c r="H110" s="17">
        <v>120</v>
      </c>
      <c r="I110" s="27">
        <f t="shared" si="6"/>
        <v>2.40000000000001</v>
      </c>
      <c r="J110" s="28">
        <f t="shared" si="7"/>
        <v>0.0196078431372549</v>
      </c>
      <c r="K110" s="29">
        <v>122.4</v>
      </c>
      <c r="L110" s="27">
        <f t="shared" si="8"/>
        <v>0</v>
      </c>
      <c r="M110" s="28">
        <f t="shared" si="9"/>
        <v>0</v>
      </c>
      <c r="N110" s="30">
        <v>122.4</v>
      </c>
      <c r="O110" s="27">
        <f t="shared" si="10"/>
        <v>0</v>
      </c>
      <c r="P110" s="28">
        <f t="shared" si="11"/>
        <v>0</v>
      </c>
    </row>
    <row r="111" s="1" customFormat="1" ht="28.5" spans="1:16">
      <c r="A111" s="9">
        <v>108</v>
      </c>
      <c r="B111" s="34"/>
      <c r="C111" s="14" t="s">
        <v>232</v>
      </c>
      <c r="D111" s="14" t="s">
        <v>161</v>
      </c>
      <c r="E111" s="15" t="s">
        <v>230</v>
      </c>
      <c r="F111" s="16" t="s">
        <v>39</v>
      </c>
      <c r="G111" s="19">
        <v>122.4</v>
      </c>
      <c r="H111" s="17">
        <v>120</v>
      </c>
      <c r="I111" s="27">
        <f t="shared" si="6"/>
        <v>2.40000000000001</v>
      </c>
      <c r="J111" s="28">
        <f t="shared" si="7"/>
        <v>0.0196078431372549</v>
      </c>
      <c r="K111" s="29">
        <v>122.4</v>
      </c>
      <c r="L111" s="27">
        <f t="shared" si="8"/>
        <v>0</v>
      </c>
      <c r="M111" s="28">
        <f t="shared" si="9"/>
        <v>0</v>
      </c>
      <c r="N111" s="30">
        <v>122.4</v>
      </c>
      <c r="O111" s="27">
        <f t="shared" si="10"/>
        <v>0</v>
      </c>
      <c r="P111" s="28">
        <f t="shared" si="11"/>
        <v>0</v>
      </c>
    </row>
    <row r="112" s="1" customFormat="1" ht="28.5" spans="1:16">
      <c r="A112" s="9">
        <v>109</v>
      </c>
      <c r="B112" s="34"/>
      <c r="C112" s="14" t="s">
        <v>233</v>
      </c>
      <c r="D112" s="14" t="s">
        <v>161</v>
      </c>
      <c r="E112" s="15" t="s">
        <v>230</v>
      </c>
      <c r="F112" s="16" t="s">
        <v>39</v>
      </c>
      <c r="G112" s="19">
        <v>122.4</v>
      </c>
      <c r="H112" s="17">
        <v>120</v>
      </c>
      <c r="I112" s="27">
        <f t="shared" si="6"/>
        <v>2.40000000000001</v>
      </c>
      <c r="J112" s="28">
        <f t="shared" si="7"/>
        <v>0.0196078431372549</v>
      </c>
      <c r="K112" s="29">
        <v>122.4</v>
      </c>
      <c r="L112" s="27">
        <f t="shared" si="8"/>
        <v>0</v>
      </c>
      <c r="M112" s="28">
        <f t="shared" si="9"/>
        <v>0</v>
      </c>
      <c r="N112" s="30">
        <v>122.4</v>
      </c>
      <c r="O112" s="27">
        <f t="shared" si="10"/>
        <v>0</v>
      </c>
      <c r="P112" s="28">
        <f t="shared" si="11"/>
        <v>0</v>
      </c>
    </row>
    <row r="113" s="1" customFormat="1" ht="28.5" spans="1:16">
      <c r="A113" s="9">
        <v>110</v>
      </c>
      <c r="B113" s="34"/>
      <c r="C113" s="14" t="s">
        <v>234</v>
      </c>
      <c r="D113" s="14" t="s">
        <v>161</v>
      </c>
      <c r="E113" s="15" t="s">
        <v>230</v>
      </c>
      <c r="F113" s="16" t="s">
        <v>39</v>
      </c>
      <c r="G113" s="19">
        <v>293.357647058824</v>
      </c>
      <c r="H113" s="17">
        <v>290</v>
      </c>
      <c r="I113" s="27">
        <f t="shared" si="6"/>
        <v>3.357647058824</v>
      </c>
      <c r="J113" s="28">
        <f t="shared" si="7"/>
        <v>0.0114455753667493</v>
      </c>
      <c r="K113" s="29">
        <v>293.36</v>
      </c>
      <c r="L113" s="27">
        <f t="shared" si="8"/>
        <v>-0.0023529411760137</v>
      </c>
      <c r="M113" s="28">
        <f t="shared" si="9"/>
        <v>-8.02072555327624e-6</v>
      </c>
      <c r="N113" s="30">
        <v>293.36</v>
      </c>
      <c r="O113" s="27">
        <f t="shared" si="10"/>
        <v>-0.0023529411760137</v>
      </c>
      <c r="P113" s="28">
        <f t="shared" si="11"/>
        <v>-8.02072555327624e-6</v>
      </c>
    </row>
    <row r="114" s="1" customFormat="1" ht="14.25" spans="1:16">
      <c r="A114" s="9">
        <v>111</v>
      </c>
      <c r="B114" s="34"/>
      <c r="C114" s="14" t="s">
        <v>235</v>
      </c>
      <c r="D114" s="14" t="s">
        <v>236</v>
      </c>
      <c r="E114" s="15" t="s">
        <v>230</v>
      </c>
      <c r="F114" s="16" t="s">
        <v>39</v>
      </c>
      <c r="G114" s="8">
        <v>240</v>
      </c>
      <c r="H114" s="17">
        <v>220</v>
      </c>
      <c r="I114" s="27">
        <f t="shared" si="6"/>
        <v>20</v>
      </c>
      <c r="J114" s="28">
        <f t="shared" si="7"/>
        <v>0.0833333333333333</v>
      </c>
      <c r="K114" s="29">
        <v>240</v>
      </c>
      <c r="L114" s="27">
        <f t="shared" si="8"/>
        <v>0</v>
      </c>
      <c r="M114" s="28">
        <f t="shared" si="9"/>
        <v>0</v>
      </c>
      <c r="N114" s="30">
        <v>240</v>
      </c>
      <c r="O114" s="27">
        <f t="shared" si="10"/>
        <v>0</v>
      </c>
      <c r="P114" s="28">
        <f t="shared" si="11"/>
        <v>0</v>
      </c>
    </row>
    <row r="115" s="1" customFormat="1" ht="14.25" spans="1:16">
      <c r="A115" s="9">
        <v>112</v>
      </c>
      <c r="B115" s="34"/>
      <c r="C115" s="14" t="s">
        <v>237</v>
      </c>
      <c r="D115" s="14" t="s">
        <v>236</v>
      </c>
      <c r="E115" s="15" t="s">
        <v>230</v>
      </c>
      <c r="F115" s="16" t="s">
        <v>39</v>
      </c>
      <c r="G115" s="8">
        <v>240</v>
      </c>
      <c r="H115" s="17">
        <v>220</v>
      </c>
      <c r="I115" s="27">
        <f t="shared" si="6"/>
        <v>20</v>
      </c>
      <c r="J115" s="28">
        <f t="shared" si="7"/>
        <v>0.0833333333333333</v>
      </c>
      <c r="K115" s="29">
        <v>240</v>
      </c>
      <c r="L115" s="27">
        <f t="shared" si="8"/>
        <v>0</v>
      </c>
      <c r="M115" s="28">
        <f t="shared" si="9"/>
        <v>0</v>
      </c>
      <c r="N115" s="30">
        <v>240</v>
      </c>
      <c r="O115" s="27">
        <f t="shared" si="10"/>
        <v>0</v>
      </c>
      <c r="P115" s="28">
        <f t="shared" si="11"/>
        <v>0</v>
      </c>
    </row>
    <row r="116" s="1" customFormat="1" ht="14.25" spans="1:16">
      <c r="A116" s="9">
        <v>113</v>
      </c>
      <c r="B116" s="34"/>
      <c r="C116" s="14" t="s">
        <v>238</v>
      </c>
      <c r="D116" s="14" t="s">
        <v>236</v>
      </c>
      <c r="E116" s="15" t="s">
        <v>230</v>
      </c>
      <c r="F116" s="16" t="s">
        <v>39</v>
      </c>
      <c r="G116" s="8">
        <v>240</v>
      </c>
      <c r="H116" s="17">
        <v>220</v>
      </c>
      <c r="I116" s="27">
        <f t="shared" si="6"/>
        <v>20</v>
      </c>
      <c r="J116" s="28">
        <f t="shared" si="7"/>
        <v>0.0833333333333333</v>
      </c>
      <c r="K116" s="29">
        <v>240</v>
      </c>
      <c r="L116" s="27">
        <f t="shared" si="8"/>
        <v>0</v>
      </c>
      <c r="M116" s="28">
        <f t="shared" si="9"/>
        <v>0</v>
      </c>
      <c r="N116" s="30">
        <v>240</v>
      </c>
      <c r="O116" s="27">
        <f t="shared" si="10"/>
        <v>0</v>
      </c>
      <c r="P116" s="28">
        <f t="shared" si="11"/>
        <v>0</v>
      </c>
    </row>
    <row r="117" s="1" customFormat="1" ht="14.25" spans="1:16">
      <c r="A117" s="9">
        <v>114</v>
      </c>
      <c r="B117" s="34"/>
      <c r="C117" s="14" t="s">
        <v>239</v>
      </c>
      <c r="D117" s="14" t="s">
        <v>236</v>
      </c>
      <c r="E117" s="15" t="s">
        <v>230</v>
      </c>
      <c r="F117" s="16" t="s">
        <v>39</v>
      </c>
      <c r="G117" s="8">
        <v>240</v>
      </c>
      <c r="H117" s="17">
        <v>220</v>
      </c>
      <c r="I117" s="27">
        <f t="shared" si="6"/>
        <v>20</v>
      </c>
      <c r="J117" s="28">
        <f t="shared" si="7"/>
        <v>0.0833333333333333</v>
      </c>
      <c r="K117" s="29">
        <v>240</v>
      </c>
      <c r="L117" s="27">
        <f t="shared" si="8"/>
        <v>0</v>
      </c>
      <c r="M117" s="28">
        <f t="shared" si="9"/>
        <v>0</v>
      </c>
      <c r="N117" s="30">
        <v>240</v>
      </c>
      <c r="O117" s="27">
        <f t="shared" si="10"/>
        <v>0</v>
      </c>
      <c r="P117" s="28">
        <f t="shared" si="11"/>
        <v>0</v>
      </c>
    </row>
    <row r="118" s="1" customFormat="1" ht="14.25" spans="1:16">
      <c r="A118" s="9">
        <v>115</v>
      </c>
      <c r="B118" s="34"/>
      <c r="C118" s="14" t="s">
        <v>240</v>
      </c>
      <c r="D118" s="14" t="s">
        <v>236</v>
      </c>
      <c r="E118" s="15" t="s">
        <v>230</v>
      </c>
      <c r="F118" s="16" t="s">
        <v>39</v>
      </c>
      <c r="G118" s="8">
        <v>240</v>
      </c>
      <c r="H118" s="17">
        <v>220</v>
      </c>
      <c r="I118" s="27">
        <f t="shared" si="6"/>
        <v>20</v>
      </c>
      <c r="J118" s="28">
        <f t="shared" si="7"/>
        <v>0.0833333333333333</v>
      </c>
      <c r="K118" s="29">
        <v>240</v>
      </c>
      <c r="L118" s="27">
        <f t="shared" si="8"/>
        <v>0</v>
      </c>
      <c r="M118" s="28">
        <f t="shared" si="9"/>
        <v>0</v>
      </c>
      <c r="N118" s="30">
        <v>240</v>
      </c>
      <c r="O118" s="27">
        <f t="shared" si="10"/>
        <v>0</v>
      </c>
      <c r="P118" s="28">
        <f t="shared" si="11"/>
        <v>0</v>
      </c>
    </row>
    <row r="119" s="1" customFormat="1" ht="14.25" spans="1:16">
      <c r="A119" s="9">
        <v>116</v>
      </c>
      <c r="B119" s="34"/>
      <c r="C119" s="14" t="s">
        <v>241</v>
      </c>
      <c r="D119" s="14" t="s">
        <v>236</v>
      </c>
      <c r="E119" s="15" t="s">
        <v>230</v>
      </c>
      <c r="F119" s="16" t="s">
        <v>39</v>
      </c>
      <c r="G119" s="8">
        <v>240</v>
      </c>
      <c r="H119" s="17">
        <v>220</v>
      </c>
      <c r="I119" s="27">
        <f t="shared" si="6"/>
        <v>20</v>
      </c>
      <c r="J119" s="28">
        <f t="shared" si="7"/>
        <v>0.0833333333333333</v>
      </c>
      <c r="K119" s="29">
        <v>240</v>
      </c>
      <c r="L119" s="27">
        <f t="shared" si="8"/>
        <v>0</v>
      </c>
      <c r="M119" s="28">
        <f t="shared" si="9"/>
        <v>0</v>
      </c>
      <c r="N119" s="30">
        <v>240</v>
      </c>
      <c r="O119" s="27">
        <f t="shared" si="10"/>
        <v>0</v>
      </c>
      <c r="P119" s="28">
        <f t="shared" si="11"/>
        <v>0</v>
      </c>
    </row>
    <row r="120" s="1" customFormat="1" ht="28.5" spans="1:16">
      <c r="A120" s="9">
        <v>117</v>
      </c>
      <c r="B120" s="34"/>
      <c r="C120" s="20" t="s">
        <v>135</v>
      </c>
      <c r="D120" s="20" t="s">
        <v>242</v>
      </c>
      <c r="E120" s="22" t="s">
        <v>243</v>
      </c>
      <c r="F120" s="16" t="s">
        <v>39</v>
      </c>
      <c r="G120" s="19">
        <v>64.8</v>
      </c>
      <c r="H120" s="17">
        <v>62</v>
      </c>
      <c r="I120" s="27">
        <f t="shared" si="6"/>
        <v>2.8</v>
      </c>
      <c r="J120" s="28">
        <f t="shared" si="7"/>
        <v>0.0432098765432098</v>
      </c>
      <c r="K120" s="29">
        <v>64.8</v>
      </c>
      <c r="L120" s="27">
        <f t="shared" si="8"/>
        <v>0</v>
      </c>
      <c r="M120" s="28">
        <f t="shared" si="9"/>
        <v>0</v>
      </c>
      <c r="N120" s="30">
        <v>64.8</v>
      </c>
      <c r="O120" s="27">
        <f t="shared" si="10"/>
        <v>0</v>
      </c>
      <c r="P120" s="28">
        <f t="shared" si="11"/>
        <v>0</v>
      </c>
    </row>
    <row r="121" s="1" customFormat="1" ht="28.5" spans="1:16">
      <c r="A121" s="9">
        <v>118</v>
      </c>
      <c r="B121" s="34"/>
      <c r="C121" s="14" t="s">
        <v>244</v>
      </c>
      <c r="D121" s="14" t="s">
        <v>245</v>
      </c>
      <c r="E121" s="15" t="s">
        <v>172</v>
      </c>
      <c r="F121" s="16" t="s">
        <v>39</v>
      </c>
      <c r="G121" s="19">
        <v>86.3555555555556</v>
      </c>
      <c r="H121" s="17">
        <v>80</v>
      </c>
      <c r="I121" s="27">
        <f t="shared" si="6"/>
        <v>6.3555555555556</v>
      </c>
      <c r="J121" s="28">
        <f t="shared" si="7"/>
        <v>0.0735975295934127</v>
      </c>
      <c r="K121" s="29">
        <v>86.36</v>
      </c>
      <c r="L121" s="27">
        <f t="shared" si="8"/>
        <v>-0.00444444444440251</v>
      </c>
      <c r="M121" s="28">
        <f t="shared" si="9"/>
        <v>-5.14668039109914e-5</v>
      </c>
      <c r="N121" s="30">
        <v>86.36</v>
      </c>
      <c r="O121" s="27">
        <f t="shared" si="10"/>
        <v>-0.00444444444440251</v>
      </c>
      <c r="P121" s="28">
        <f t="shared" si="11"/>
        <v>-5.14668039109914e-5</v>
      </c>
    </row>
    <row r="122" s="1" customFormat="1" ht="14.25" spans="1:16">
      <c r="A122" s="9">
        <v>119</v>
      </c>
      <c r="B122" s="34"/>
      <c r="C122" s="14" t="s">
        <v>246</v>
      </c>
      <c r="D122" s="14" t="s">
        <v>247</v>
      </c>
      <c r="E122" s="15" t="s">
        <v>248</v>
      </c>
      <c r="F122" s="16" t="s">
        <v>39</v>
      </c>
      <c r="G122" s="19">
        <v>198</v>
      </c>
      <c r="H122" s="17">
        <v>160</v>
      </c>
      <c r="I122" s="27">
        <f t="shared" si="6"/>
        <v>38</v>
      </c>
      <c r="J122" s="28">
        <f t="shared" si="7"/>
        <v>0.191919191919192</v>
      </c>
      <c r="K122" s="29">
        <v>198</v>
      </c>
      <c r="L122" s="27">
        <f t="shared" si="8"/>
        <v>0</v>
      </c>
      <c r="M122" s="28">
        <f t="shared" si="9"/>
        <v>0</v>
      </c>
      <c r="N122" s="30">
        <v>198</v>
      </c>
      <c r="O122" s="27">
        <f t="shared" si="10"/>
        <v>0</v>
      </c>
      <c r="P122" s="28">
        <f t="shared" si="11"/>
        <v>0</v>
      </c>
    </row>
    <row r="123" s="1" customFormat="1" ht="14.25" spans="1:16">
      <c r="A123" s="9">
        <v>120</v>
      </c>
      <c r="B123" s="34"/>
      <c r="C123" s="20" t="s">
        <v>249</v>
      </c>
      <c r="D123" s="20" t="s">
        <v>250</v>
      </c>
      <c r="E123" s="22" t="s">
        <v>248</v>
      </c>
      <c r="F123" s="21" t="s">
        <v>39</v>
      </c>
      <c r="G123" s="9">
        <v>279</v>
      </c>
      <c r="H123" s="17">
        <v>230</v>
      </c>
      <c r="I123" s="27">
        <f t="shared" si="6"/>
        <v>49</v>
      </c>
      <c r="J123" s="28">
        <f t="shared" si="7"/>
        <v>0.175627240143369</v>
      </c>
      <c r="K123" s="29">
        <v>279</v>
      </c>
      <c r="L123" s="27">
        <f t="shared" si="8"/>
        <v>0</v>
      </c>
      <c r="M123" s="28">
        <f t="shared" si="9"/>
        <v>0</v>
      </c>
      <c r="N123" s="30">
        <v>279</v>
      </c>
      <c r="O123" s="27">
        <f t="shared" si="10"/>
        <v>0</v>
      </c>
      <c r="P123" s="28">
        <f t="shared" si="11"/>
        <v>0</v>
      </c>
    </row>
    <row r="124" s="1" customFormat="1" ht="14.25" spans="1:16">
      <c r="A124" s="9">
        <v>121</v>
      </c>
      <c r="B124" s="34"/>
      <c r="C124" s="20" t="s">
        <v>251</v>
      </c>
      <c r="D124" s="20" t="s">
        <v>252</v>
      </c>
      <c r="E124" s="22" t="s">
        <v>253</v>
      </c>
      <c r="F124" s="21" t="s">
        <v>39</v>
      </c>
      <c r="G124" s="19">
        <v>85.5882352941177</v>
      </c>
      <c r="H124" s="17">
        <v>80</v>
      </c>
      <c r="I124" s="27">
        <f t="shared" si="6"/>
        <v>5.58823529411769</v>
      </c>
      <c r="J124" s="28">
        <f t="shared" si="7"/>
        <v>0.0652920962199318</v>
      </c>
      <c r="K124" s="29">
        <v>85.59</v>
      </c>
      <c r="L124" s="27">
        <f t="shared" si="8"/>
        <v>-0.0017647058823087</v>
      </c>
      <c r="M124" s="28">
        <f t="shared" si="9"/>
        <v>-2.06185567005141e-5</v>
      </c>
      <c r="N124" s="30">
        <v>85.59</v>
      </c>
      <c r="O124" s="27">
        <f t="shared" si="10"/>
        <v>-0.0017647058823087</v>
      </c>
      <c r="P124" s="28">
        <f t="shared" si="11"/>
        <v>-2.06185567005141e-5</v>
      </c>
    </row>
    <row r="125" s="1" customFormat="1" ht="14.25" spans="1:16">
      <c r="A125" s="9">
        <v>122</v>
      </c>
      <c r="B125" s="34"/>
      <c r="C125" s="20" t="s">
        <v>254</v>
      </c>
      <c r="D125" s="20" t="s">
        <v>255</v>
      </c>
      <c r="E125" s="22" t="s">
        <v>256</v>
      </c>
      <c r="F125" s="21" t="s">
        <v>257</v>
      </c>
      <c r="G125" s="19">
        <v>4.6</v>
      </c>
      <c r="H125" s="17">
        <v>4.5</v>
      </c>
      <c r="I125" s="27">
        <f t="shared" si="6"/>
        <v>0.0999999999999996</v>
      </c>
      <c r="J125" s="28">
        <f t="shared" si="7"/>
        <v>0.0217391304347825</v>
      </c>
      <c r="K125" s="29">
        <v>4.6</v>
      </c>
      <c r="L125" s="27">
        <f t="shared" si="8"/>
        <v>0</v>
      </c>
      <c r="M125" s="28">
        <f t="shared" si="9"/>
        <v>0</v>
      </c>
      <c r="N125" s="30">
        <v>4.6</v>
      </c>
      <c r="O125" s="27">
        <f t="shared" si="10"/>
        <v>0</v>
      </c>
      <c r="P125" s="28">
        <f t="shared" si="11"/>
        <v>0</v>
      </c>
    </row>
    <row r="126" s="1" customFormat="1" ht="14.25" spans="1:16">
      <c r="A126" s="9">
        <v>123</v>
      </c>
      <c r="B126" s="34"/>
      <c r="C126" s="20" t="s">
        <v>258</v>
      </c>
      <c r="D126" s="20" t="s">
        <v>259</v>
      </c>
      <c r="E126" s="22" t="s">
        <v>256</v>
      </c>
      <c r="F126" s="21" t="s">
        <v>61</v>
      </c>
      <c r="G126" s="19">
        <v>8.9</v>
      </c>
      <c r="H126" s="17">
        <v>8</v>
      </c>
      <c r="I126" s="27">
        <f t="shared" si="6"/>
        <v>0.9</v>
      </c>
      <c r="J126" s="28">
        <f t="shared" si="7"/>
        <v>0.101123595505618</v>
      </c>
      <c r="K126" s="29">
        <v>8.9</v>
      </c>
      <c r="L126" s="27">
        <f t="shared" si="8"/>
        <v>0</v>
      </c>
      <c r="M126" s="28">
        <f t="shared" si="9"/>
        <v>0</v>
      </c>
      <c r="N126" s="30">
        <v>8.9</v>
      </c>
      <c r="O126" s="27">
        <f t="shared" si="10"/>
        <v>0</v>
      </c>
      <c r="P126" s="28">
        <f t="shared" si="11"/>
        <v>0</v>
      </c>
    </row>
    <row r="127" s="1" customFormat="1" ht="14.25" spans="1:16">
      <c r="A127" s="9">
        <v>124</v>
      </c>
      <c r="B127" s="35"/>
      <c r="C127" s="20" t="s">
        <v>258</v>
      </c>
      <c r="D127" s="20" t="s">
        <v>260</v>
      </c>
      <c r="E127" s="22" t="s">
        <v>256</v>
      </c>
      <c r="F127" s="21" t="s">
        <v>61</v>
      </c>
      <c r="G127" s="19">
        <v>8.9</v>
      </c>
      <c r="H127" s="17">
        <v>8</v>
      </c>
      <c r="I127" s="27">
        <f t="shared" si="6"/>
        <v>0.9</v>
      </c>
      <c r="J127" s="28">
        <f t="shared" si="7"/>
        <v>0.101123595505618</v>
      </c>
      <c r="K127" s="29">
        <v>8.9</v>
      </c>
      <c r="L127" s="27">
        <f t="shared" si="8"/>
        <v>0</v>
      </c>
      <c r="M127" s="28">
        <f t="shared" si="9"/>
        <v>0</v>
      </c>
      <c r="N127" s="30">
        <v>8.9</v>
      </c>
      <c r="O127" s="27">
        <f t="shared" si="10"/>
        <v>0</v>
      </c>
      <c r="P127" s="28">
        <f t="shared" si="11"/>
        <v>0</v>
      </c>
    </row>
  </sheetData>
  <mergeCells count="13">
    <mergeCell ref="A1:P1"/>
    <mergeCell ref="A2:G2"/>
    <mergeCell ref="H2:J2"/>
    <mergeCell ref="K2:M2"/>
    <mergeCell ref="N2:P2"/>
    <mergeCell ref="B4:B13"/>
    <mergeCell ref="B14:B22"/>
    <mergeCell ref="B23:B27"/>
    <mergeCell ref="B28:B54"/>
    <mergeCell ref="B55:B67"/>
    <mergeCell ref="B68:B70"/>
    <mergeCell ref="B71:B76"/>
    <mergeCell ref="B79:B127"/>
  </mergeCells>
  <pageMargins left="0.354330708661417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吴斌</dc:creator>
  <cp:lastModifiedBy>张旭鹏</cp:lastModifiedBy>
  <dcterms:created xsi:type="dcterms:W3CDTF">2021-02-08T07:25:00Z</dcterms:created>
  <cp:lastPrinted>2022-02-17T02:24:00Z</cp:lastPrinted>
  <dcterms:modified xsi:type="dcterms:W3CDTF">2024-07-15T08:50:52Z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8A0CCC85EDAC475D8F02E729ADC19C69_13</vt:lpwstr>
  </property>
  <property fmtid="{D5CDD505-2E9C-101B-9397-08002B2CF9AE}" pid="3" name="KSOProductBuildVer">
    <vt:lpwstr>2052-12.1.0.17440</vt:lpwstr>
  </property>
</Properties>
</file>